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4\Publicaciones Web\03 - Marzo 24\Compensación por Linea\"/>
    </mc:Choice>
  </mc:AlternateContent>
  <xr:revisionPtr revIDLastSave="0" documentId="13_ncr:1_{24999DD6-B731-46F7-BB0C-979D0F85537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arzo" sheetId="5" r:id="rId1"/>
  </sheets>
  <definedNames>
    <definedName name="_xlnm._FilterDatabase" localSheetId="0" hidden="1">Marzo!$A$7:$S$7</definedName>
    <definedName name="_xlnm.Print_Area" localSheetId="0">Marzo!$A$1:$S$405</definedName>
    <definedName name="_xlnm.Print_Titles" localSheetId="0">Marzo!$6:$7</definedName>
  </definedNames>
  <calcPr calcId="191029"/>
</workbook>
</file>

<file path=xl/calcChain.xml><?xml version="1.0" encoding="utf-8"?>
<calcChain xmlns="http://schemas.openxmlformats.org/spreadsheetml/2006/main">
  <c r="S219" i="5" l="1"/>
  <c r="S215" i="5"/>
  <c r="S207" i="5"/>
  <c r="S203" i="5"/>
  <c r="S191" i="5"/>
  <c r="S187" i="5"/>
  <c r="S183" i="5"/>
  <c r="S175" i="5"/>
  <c r="S167" i="5"/>
  <c r="S159" i="5"/>
  <c r="S151" i="5"/>
  <c r="S139" i="5"/>
  <c r="S135" i="5"/>
  <c r="S131" i="5"/>
  <c r="S127" i="5"/>
  <c r="S123" i="5"/>
  <c r="S115" i="5"/>
  <c r="S111" i="5"/>
  <c r="S107" i="5"/>
  <c r="S103" i="5"/>
  <c r="S99" i="5"/>
  <c r="S91" i="5"/>
  <c r="S87" i="5"/>
  <c r="S83" i="5"/>
  <c r="S79" i="5"/>
  <c r="S71" i="5"/>
  <c r="S63" i="5"/>
  <c r="S59" i="5"/>
  <c r="S51" i="5"/>
  <c r="S47" i="5"/>
  <c r="S43" i="5"/>
  <c r="S39" i="5"/>
  <c r="S31" i="5"/>
  <c r="S27" i="5"/>
  <c r="S23" i="5"/>
  <c r="S19" i="5"/>
  <c r="G407" i="5"/>
  <c r="S15" i="5"/>
  <c r="S35" i="5"/>
  <c r="S55" i="5"/>
  <c r="S75" i="5"/>
  <c r="S95" i="5"/>
  <c r="S119" i="5"/>
  <c r="S143" i="5"/>
  <c r="S171" i="5"/>
  <c r="S199" i="5"/>
  <c r="S223" i="5"/>
  <c r="S155" i="5"/>
  <c r="S67" i="5"/>
  <c r="S11" i="5"/>
  <c r="J407" i="5"/>
  <c r="N407" i="5"/>
  <c r="M407" i="5"/>
  <c r="S231" i="5"/>
  <c r="O407" i="5"/>
  <c r="H407" i="5"/>
  <c r="Q407" i="5"/>
  <c r="L407" i="5" l="1"/>
  <c r="S406" i="5"/>
  <c r="S398" i="5"/>
  <c r="S390" i="5"/>
  <c r="S382" i="5"/>
  <c r="S374" i="5"/>
  <c r="S366" i="5"/>
  <c r="S358" i="5"/>
  <c r="S350" i="5"/>
  <c r="S401" i="5"/>
  <c r="S397" i="5"/>
  <c r="S389" i="5"/>
  <c r="S385" i="5"/>
  <c r="S381" i="5"/>
  <c r="S377" i="5"/>
  <c r="S369" i="5"/>
  <c r="S365" i="5"/>
  <c r="S357" i="5"/>
  <c r="S353" i="5"/>
  <c r="S349" i="5"/>
  <c r="S345" i="5"/>
  <c r="S337" i="5"/>
  <c r="S329" i="5"/>
  <c r="S325" i="5"/>
  <c r="S321" i="5"/>
  <c r="S317" i="5"/>
  <c r="S309" i="5"/>
  <c r="S301" i="5"/>
  <c r="S293" i="5"/>
  <c r="S342" i="5"/>
  <c r="S334" i="5"/>
  <c r="S330" i="5"/>
  <c r="S326" i="5"/>
  <c r="S318" i="5"/>
  <c r="S314" i="5"/>
  <c r="S310" i="5"/>
  <c r="S306" i="5"/>
  <c r="S302" i="5"/>
  <c r="S298" i="5"/>
  <c r="S294" i="5"/>
  <c r="S290" i="5"/>
  <c r="S286" i="5"/>
  <c r="S282" i="5"/>
  <c r="S278" i="5"/>
  <c r="S274" i="5"/>
  <c r="S270" i="5"/>
  <c r="S266" i="5"/>
  <c r="S262" i="5"/>
  <c r="S258" i="5"/>
  <c r="S254" i="5"/>
  <c r="S250" i="5"/>
  <c r="S246" i="5"/>
  <c r="S242" i="5"/>
  <c r="S238" i="5"/>
  <c r="S234" i="5"/>
  <c r="S230" i="5"/>
  <c r="S226" i="5"/>
  <c r="S222" i="5"/>
  <c r="S218" i="5"/>
  <c r="S214" i="5"/>
  <c r="S210" i="5"/>
  <c r="S206" i="5"/>
  <c r="S202" i="5"/>
  <c r="S198" i="5"/>
  <c r="S194" i="5"/>
  <c r="S190" i="5"/>
  <c r="S186" i="5"/>
  <c r="S182" i="5"/>
  <c r="S178" i="5"/>
  <c r="S174" i="5"/>
  <c r="S170" i="5"/>
  <c r="S166" i="5"/>
  <c r="S162" i="5"/>
  <c r="S158" i="5"/>
  <c r="S154" i="5"/>
  <c r="S150" i="5"/>
  <c r="S146" i="5"/>
  <c r="S142" i="5"/>
  <c r="S138" i="5"/>
  <c r="S134" i="5"/>
  <c r="S130" i="5"/>
  <c r="S126" i="5"/>
  <c r="S122" i="5"/>
  <c r="S118" i="5"/>
  <c r="S114" i="5"/>
  <c r="S110" i="5"/>
  <c r="S106" i="5"/>
  <c r="S102" i="5"/>
  <c r="S98" i="5"/>
  <c r="S94" i="5"/>
  <c r="S90" i="5"/>
  <c r="S86" i="5"/>
  <c r="S82" i="5"/>
  <c r="S78" i="5"/>
  <c r="S74" i="5"/>
  <c r="S70" i="5"/>
  <c r="S66" i="5"/>
  <c r="S62" i="5"/>
  <c r="S58" i="5"/>
  <c r="S54" i="5"/>
  <c r="S50" i="5"/>
  <c r="S46" i="5"/>
  <c r="S42" i="5"/>
  <c r="S38" i="5"/>
  <c r="S34" i="5"/>
  <c r="S30" i="5"/>
  <c r="S26" i="5"/>
  <c r="S22" i="5"/>
  <c r="S18" i="5"/>
  <c r="S14" i="5"/>
  <c r="S10" i="5"/>
  <c r="S285" i="5"/>
  <c r="S277" i="5"/>
  <c r="S273" i="5"/>
  <c r="S269" i="5"/>
  <c r="S265" i="5"/>
  <c r="S261" i="5"/>
  <c r="S257" i="5"/>
  <c r="S253" i="5"/>
  <c r="S249" i="5"/>
  <c r="S245" i="5"/>
  <c r="S241" i="5"/>
  <c r="S237" i="5"/>
  <c r="S233" i="5"/>
  <c r="S229" i="5"/>
  <c r="S225" i="5"/>
  <c r="S221" i="5"/>
  <c r="S217" i="5"/>
  <c r="S213" i="5"/>
  <c r="S209" i="5"/>
  <c r="S205" i="5"/>
  <c r="S201" i="5"/>
  <c r="S197" i="5"/>
  <c r="S193" i="5"/>
  <c r="S189" i="5"/>
  <c r="S185" i="5"/>
  <c r="S181" i="5"/>
  <c r="S177" i="5"/>
  <c r="S173" i="5"/>
  <c r="S169" i="5"/>
  <c r="S165" i="5"/>
  <c r="S161" i="5"/>
  <c r="S157" i="5"/>
  <c r="S153" i="5"/>
  <c r="S149" i="5"/>
  <c r="S145" i="5"/>
  <c r="S141" i="5"/>
  <c r="S137" i="5"/>
  <c r="S133" i="5"/>
  <c r="S129" i="5"/>
  <c r="S125" i="5"/>
  <c r="S121" i="5"/>
  <c r="S117" i="5"/>
  <c r="S113" i="5"/>
  <c r="S109" i="5"/>
  <c r="S105" i="5"/>
  <c r="S101" i="5"/>
  <c r="S97" i="5"/>
  <c r="S93" i="5"/>
  <c r="S89" i="5"/>
  <c r="S85" i="5"/>
  <c r="S81" i="5"/>
  <c r="S77" i="5"/>
  <c r="S73" i="5"/>
  <c r="S69" i="5"/>
  <c r="S65" i="5"/>
  <c r="S61" i="5"/>
  <c r="S57" i="5"/>
  <c r="S53" i="5"/>
  <c r="S49" i="5"/>
  <c r="S45" i="5"/>
  <c r="S41" i="5"/>
  <c r="S37" i="5"/>
  <c r="S33" i="5"/>
  <c r="S29" i="5"/>
  <c r="S25" i="5"/>
  <c r="S21" i="5"/>
  <c r="S17" i="5"/>
  <c r="S13" i="5"/>
  <c r="S9" i="5"/>
  <c r="S335" i="5"/>
  <c r="S319" i="5"/>
  <c r="S315" i="5"/>
  <c r="S364" i="5"/>
  <c r="S332" i="5"/>
  <c r="S324" i="5"/>
  <c r="S316" i="5"/>
  <c r="S308" i="5"/>
  <c r="S304" i="5"/>
  <c r="S300" i="5"/>
  <c r="S288" i="5"/>
  <c r="S284" i="5"/>
  <c r="S268" i="5"/>
  <c r="S402" i="5"/>
  <c r="S394" i="5"/>
  <c r="S386" i="5"/>
  <c r="S378" i="5"/>
  <c r="S370" i="5"/>
  <c r="S362" i="5"/>
  <c r="S354" i="5"/>
  <c r="S346" i="5"/>
  <c r="S338" i="5"/>
  <c r="S322" i="5"/>
  <c r="S405" i="5"/>
  <c r="S393" i="5"/>
  <c r="S373" i="5"/>
  <c r="S361" i="5"/>
  <c r="S341" i="5"/>
  <c r="S333" i="5"/>
  <c r="S313" i="5"/>
  <c r="S305" i="5"/>
  <c r="S297" i="5"/>
  <c r="S289" i="5"/>
  <c r="S281" i="5"/>
  <c r="S136" i="5"/>
  <c r="S132" i="5"/>
  <c r="S128" i="5"/>
  <c r="S124" i="5"/>
  <c r="S120" i="5"/>
  <c r="S116" i="5"/>
  <c r="S112" i="5"/>
  <c r="S108" i="5"/>
  <c r="S104" i="5"/>
  <c r="S100" i="5"/>
  <c r="S96" i="5"/>
  <c r="S92" i="5"/>
  <c r="S88" i="5"/>
  <c r="S84" i="5"/>
  <c r="S80" i="5"/>
  <c r="S76" i="5"/>
  <c r="S72" i="5"/>
  <c r="S68" i="5"/>
  <c r="S64" i="5"/>
  <c r="S60" i="5"/>
  <c r="S56" i="5"/>
  <c r="S52" i="5"/>
  <c r="S48" i="5"/>
  <c r="S44" i="5"/>
  <c r="S40" i="5"/>
  <c r="S36" i="5"/>
  <c r="S32" i="5"/>
  <c r="S28" i="5"/>
  <c r="S24" i="5"/>
  <c r="S20" i="5"/>
  <c r="S16" i="5"/>
  <c r="S12" i="5"/>
  <c r="S331" i="5"/>
  <c r="S227" i="5"/>
  <c r="S211" i="5"/>
  <c r="S195" i="5"/>
  <c r="S179" i="5"/>
  <c r="S163" i="5"/>
  <c r="S147" i="5"/>
  <c r="S400" i="5"/>
  <c r="S392" i="5"/>
  <c r="S384" i="5"/>
  <c r="S376" i="5"/>
  <c r="S368" i="5"/>
  <c r="S360" i="5"/>
  <c r="S352" i="5"/>
  <c r="S340" i="5"/>
  <c r="S296" i="5"/>
  <c r="S280" i="5"/>
  <c r="S276" i="5"/>
  <c r="S272" i="5"/>
  <c r="S264" i="5"/>
  <c r="S256" i="5"/>
  <c r="S404" i="5"/>
  <c r="S396" i="5"/>
  <c r="S388" i="5"/>
  <c r="S380" i="5"/>
  <c r="S372" i="5"/>
  <c r="S356" i="5"/>
  <c r="S348" i="5"/>
  <c r="S344" i="5"/>
  <c r="S336" i="5"/>
  <c r="S328" i="5"/>
  <c r="S320" i="5"/>
  <c r="S312" i="5"/>
  <c r="S292" i="5"/>
  <c r="S260" i="5"/>
  <c r="S252" i="5"/>
  <c r="S248" i="5"/>
  <c r="S244" i="5"/>
  <c r="S240" i="5"/>
  <c r="S236" i="5"/>
  <c r="S232" i="5"/>
  <c r="S228" i="5"/>
  <c r="S224" i="5"/>
  <c r="S220" i="5"/>
  <c r="S216" i="5"/>
  <c r="S212" i="5"/>
  <c r="S208" i="5"/>
  <c r="S204" i="5"/>
  <c r="S200" i="5"/>
  <c r="S196" i="5"/>
  <c r="S192" i="5"/>
  <c r="S188" i="5"/>
  <c r="S184" i="5"/>
  <c r="S180" i="5"/>
  <c r="S176" i="5"/>
  <c r="S172" i="5"/>
  <c r="S168" i="5"/>
  <c r="S164" i="5"/>
  <c r="S160" i="5"/>
  <c r="S156" i="5"/>
  <c r="S152" i="5"/>
  <c r="S148" i="5"/>
  <c r="S144" i="5"/>
  <c r="S140" i="5"/>
  <c r="S403" i="5"/>
  <c r="S399" i="5"/>
  <c r="S395" i="5"/>
  <c r="S391" i="5"/>
  <c r="S387" i="5"/>
  <c r="S383" i="5"/>
  <c r="S379" i="5"/>
  <c r="S375" i="5"/>
  <c r="S371" i="5"/>
  <c r="S367" i="5"/>
  <c r="S363" i="5"/>
  <c r="S359" i="5"/>
  <c r="S355" i="5"/>
  <c r="S351" i="5"/>
  <c r="S347" i="5"/>
  <c r="S343" i="5"/>
  <c r="S339" i="5"/>
  <c r="S327" i="5"/>
  <c r="S323" i="5"/>
  <c r="S311" i="5"/>
  <c r="S307" i="5"/>
  <c r="S303" i="5"/>
  <c r="S299" i="5"/>
  <c r="S295" i="5"/>
  <c r="S291" i="5"/>
  <c r="S287" i="5"/>
  <c r="S283" i="5"/>
  <c r="S279" i="5"/>
  <c r="S275" i="5"/>
  <c r="S271" i="5"/>
  <c r="S267" i="5"/>
  <c r="S263" i="5"/>
  <c r="S259" i="5"/>
  <c r="S255" i="5"/>
  <c r="S251" i="5"/>
  <c r="S247" i="5"/>
  <c r="S243" i="5"/>
  <c r="S239" i="5"/>
  <c r="S235" i="5"/>
  <c r="S8" i="5"/>
  <c r="I407" i="5"/>
  <c r="R407" i="5"/>
  <c r="K407" i="5"/>
  <c r="P407" i="5"/>
  <c r="L4" i="5" l="1"/>
  <c r="L3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<sst xmlns="http://schemas.openxmlformats.org/spreadsheetml/2006/main" count="2415" uniqueCount="788">
  <si>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</si>
  <si>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</si>
  <si>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</si>
  <si>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</si>
  <si>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</si>
  <si>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</si>
  <si>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</si>
  <si>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</si>
  <si>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</si>
  <si>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</si>
  <si>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</si>
  <si>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</si>
  <si>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</si>
  <si>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</si>
  <si>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</si>
  <si>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</si>
  <si>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</si>
  <si>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</si>
  <si>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</si>
  <si>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</si>
  <si>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</si>
  <si>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</si>
  <si>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</si>
  <si>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</si>
  <si>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</si>
  <si>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</si>
  <si>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</si>
  <si>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</si>
  <si>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</si>
  <si>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</si>
  <si>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</si>
  <si>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</si>
  <si>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</si>
  <si>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</si>
  <si>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</si>
  <si>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</si>
  <si>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</si>
  <si>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</si>
  <si>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</si>
  <si>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</si>
  <si>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</si>
  <si>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</si>
  <si>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</si>
  <si>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</si>
  <si>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</si>
  <si>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</si>
  <si>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</si>
  <si>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</si>
  <si>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</si>
  <si>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</si>
  <si>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</si>
  <si>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</si>
  <si>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</si>
  <si>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</si>
  <si>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</si>
  <si>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</si>
  <si>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</si>
  <si>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</si>
  <si>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</si>
  <si>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</si>
  <si>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</si>
  <si>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</si>
  <si>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</si>
  <si>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</si>
  <si>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</si>
  <si>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</si>
  <si>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</si>
  <si>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</si>
  <si>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</si>
  <si>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</si>
  <si>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</si>
  <si>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</si>
  <si>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</si>
  <si>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</si>
  <si>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</si>
  <si>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</si>
  <si>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</si>
  <si>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</si>
  <si>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</si>
  <si>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</si>
  <si>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</si>
  <si>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</si>
  <si>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</si>
  <si>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</si>
  <si>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</si>
  <si>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</si>
  <si>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</si>
  <si>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</si>
  <si>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</si>
  <si>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</si>
  <si>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</si>
  <si>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</si>
  <si>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</si>
  <si>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</si>
  <si>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</si>
  <si>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</si>
  <si>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</si>
  <si>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</si>
  <si>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</si>
  <si>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</si>
  <si>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</si>
  <si>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</si>
  <si>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</si>
  <si>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</si>
  <si>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</si>
  <si>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</si>
  <si>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</si>
  <si>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</si>
  <si>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</si>
  <si>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</si>
  <si>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</si>
  <si>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</si>
  <si>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</si>
  <si>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</si>
  <si>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</si>
  <si>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</si>
  <si>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</si>
  <si>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</si>
  <si>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</si>
  <si>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</si>
  <si>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</si>
  <si>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</si>
  <si>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</si>
  <si>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</si>
  <si>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</si>
  <si>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</si>
  <si>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</si>
  <si>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</si>
  <si>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</si>
  <si>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</si>
  <si>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</si>
  <si>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</si>
  <si>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</si>
  <si>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</si>
  <si>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</si>
  <si>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</si>
  <si>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</si>
  <si>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</si>
  <si>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</si>
  <si>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</si>
  <si>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</si>
  <si>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</si>
  <si>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</si>
  <si>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</si>
  <si>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</si>
  <si>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</si>
  <si>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</si>
  <si>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</si>
  <si>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</si>
  <si>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</si>
  <si>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</si>
  <si>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</si>
  <si>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</si>
  <si>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</si>
  <si>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</si>
  <si>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</si>
  <si>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</si>
  <si>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</si>
  <si>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</si>
  <si>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</si>
  <si>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</si>
  <si>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</si>
  <si>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</si>
  <si>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</si>
  <si>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</si>
  <si>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</si>
  <si>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</si>
  <si>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</si>
  <si>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</si>
  <si>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</si>
  <si>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</si>
  <si>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</si>
  <si>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</si>
  <si>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</si>
  <si>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</si>
  <si>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</si>
  <si>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</si>
  <si>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</si>
  <si>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</si>
  <si>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</si>
  <si>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</si>
  <si>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</si>
  <si>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</si>
  <si>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</si>
  <si>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</si>
  <si>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</si>
  <si>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</si>
  <si>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</si>
  <si>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</si>
  <si>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</si>
  <si>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</si>
  <si>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</si>
  <si>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</si>
  <si>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</si>
  <si>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</si>
  <si>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</si>
  <si>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</si>
  <si>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</si>
  <si>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</si>
  <si>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</si>
  <si>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</si>
  <si>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</si>
  <si>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</si>
  <si>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</si>
  <si>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</si>
  <si>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</si>
  <si>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</si>
  <si>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</si>
  <si>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</si>
  <si>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</si>
  <si>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</si>
  <si>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</si>
  <si>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</si>
  <si>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</si>
  <si>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</si>
  <si>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</si>
  <si>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</si>
  <si>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</si>
  <si>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</si>
  <si>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</si>
  <si>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</si>
  <si>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</si>
  <si>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</si>
  <si>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</si>
  <si>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</si>
  <si>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</si>
  <si>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</si>
  <si>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</si>
  <si>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</si>
  <si>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</si>
  <si>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</si>
  <si>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</si>
  <si>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</si>
  <si>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</si>
  <si>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</si>
  <si>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</si>
  <si>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</si>
  <si>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</si>
  <si>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</si>
  <si>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</si>
  <si>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</si>
  <si>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</si>
  <si>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</si>
  <si>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</si>
  <si>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</si>
  <si>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</si>
  <si>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</si>
  <si>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</si>
  <si>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</si>
  <si>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</si>
  <si>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</si>
  <si>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</si>
  <si>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</si>
  <si>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</si>
  <si>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</si>
  <si>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</si>
  <si>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</si>
  <si>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</si>
  <si>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</si>
  <si>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</si>
  <si>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</si>
  <si>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</si>
  <si>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</si>
  <si>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</si>
  <si>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</si>
  <si>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</si>
  <si>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</si>
  <si>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</si>
  <si>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</si>
  <si>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</si>
  <si>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</si>
  <si>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</si>
  <si>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</si>
  <si>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</si>
  <si>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</si>
  <si>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</si>
  <si>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</si>
  <si>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</si>
  <si>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</si>
  <si>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</si>
  <si>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</si>
  <si>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</si>
  <si>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</si>
  <si>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</si>
  <si>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</si>
  <si>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</si>
  <si>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</si>
  <si>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</si>
  <si>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</si>
  <si>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</si>
  <si>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</si>
  <si>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</si>
  <si>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</si>
  <si>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</si>
  <si>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</si>
  <si>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</si>
  <si>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</si>
  <si>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</si>
  <si>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</si>
  <si>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</si>
  <si>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</si>
  <si>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</si>
  <si>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</si>
  <si>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</si>
  <si>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</si>
  <si>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</si>
  <si>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</si>
  <si>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</si>
  <si>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</si>
  <si>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</si>
  <si>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</si>
  <si>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</si>
  <si>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</si>
  <si>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</si>
  <si>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</si>
  <si>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</si>
  <si>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</si>
  <si>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</si>
  <si>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</si>
  <si>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</si>
  <si>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</si>
  <si>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</si>
  <si>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</si>
  <si>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</si>
  <si>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</si>
  <si>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</si>
  <si>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</si>
  <si>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</si>
  <si>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</si>
  <si>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</si>
  <si>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</si>
  <si>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</si>
  <si>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</si>
  <si>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</si>
  <si>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</si>
  <si>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</si>
  <si>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</si>
  <si>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</si>
  <si>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</si>
  <si>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</si>
  <si>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</si>
  <si>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</si>
  <si>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</si>
  <si>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</si>
  <si>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</si>
  <si>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</si>
  <si>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</si>
  <si>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</si>
  <si>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</si>
  <si>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</si>
  <si>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</si>
  <si>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</si>
  <si>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</si>
  <si>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</si>
  <si>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</si>
  <si>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</si>
  <si>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</si>
  <si>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</si>
  <si>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</si>
  <si>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</si>
  <si>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</si>
  <si>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</si>
  <si>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</si>
  <si>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</si>
  <si>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</si>
  <si>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</si>
  <si>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</si>
  <si>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</si>
  <si>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</si>
  <si>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</si>
  <si>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</si>
  <si>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</si>
  <si>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</si>
  <si>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</si>
  <si>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</si>
  <si>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</si>
  <si>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</si>
  <si>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</si>
  <si>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</si>
  <si>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</si>
  <si>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</si>
  <si>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</si>
  <si>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</si>
  <si>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</si>
  <si>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</si>
  <si>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</si>
  <si>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</si>
  <si>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</si>
  <si>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</si>
  <si>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</si>
  <si>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</si>
  <si>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</si>
  <si>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</si>
  <si>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</si>
  <si>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</si>
  <si>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</si>
  <si>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</si>
  <si>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</si>
  <si>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</si>
  <si>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</si>
  <si>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</si>
  <si>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</si>
  <si>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</si>
  <si>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</si>
  <si>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</si>
  <si>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</si>
  <si>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</si>
  <si>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</si>
  <si>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</si>
  <si>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</si>
  <si>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</si>
  <si>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</si>
  <si>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</si>
  <si>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</si>
  <si>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</si>
  <si>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</si>
  <si>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</si>
  <si>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</si>
  <si>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</si>
  <si>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</si>
  <si>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</si>
  <si>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</si>
  <si>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</si>
  <si>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</si>
  <si>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</si>
  <si>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</si>
  <si>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</si>
  <si>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</si>
  <si>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</si>
  <si>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</si>
  <si>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</si>
  <si>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</si>
  <si>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</si>
  <si>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</si>
  <si>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</si>
  <si>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</si>
  <si>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</si>
  <si>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</si>
  <si>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</si>
  <si>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</si>
  <si>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</si>
  <si>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</si>
  <si>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</si>
  <si>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</si>
  <si>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</si>
  <si>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</si>
  <si>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</si>
  <si>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</si>
  <si>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</si>
  <si>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</si>
  <si>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</si>
  <si>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</si>
  <si>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</si>
  <si>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</si>
  <si>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</si>
  <si>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</si>
  <si>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</si>
  <si>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</si>
  <si>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</si>
  <si>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</si>
  <si>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</si>
  <si>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</si>
  <si>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</si>
  <si>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</si>
  <si>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</si>
  <si>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</si>
  <si>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</si>
  <si>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</si>
  <si>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</si>
  <si>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</si>
  <si>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</si>
  <si>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</si>
  <si>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</si>
  <si>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</si>
  <si>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</si>
  <si>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</si>
  <si>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</si>
  <si>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</si>
  <si>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</si>
  <si>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</si>
  <si>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</si>
  <si>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</si>
  <si>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</si>
  <si>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</si>
  <si>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</si>
  <si>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</si>
  <si>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</si>
  <si>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</si>
  <si>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</si>
  <si>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</si>
  <si>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</si>
  <si>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</si>
  <si>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</si>
  <si>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</si>
  <si>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</si>
  <si>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</si>
  <si>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</si>
  <si>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</si>
  <si>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</si>
  <si>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</si>
  <si>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</si>
  <si>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</si>
  <si>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</si>
  <si>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</si>
  <si>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</si>
  <si>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</si>
  <si>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</si>
  <si>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</si>
  <si>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</si>
  <si>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</si>
  <si>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</si>
  <si>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</si>
  <si>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</si>
  <si>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</si>
  <si>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</si>
  <si>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</si>
  <si>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</si>
  <si>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</si>
  <si>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</si>
  <si>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</si>
  <si>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</si>
  <si>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</si>
  <si>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</si>
  <si>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</si>
  <si>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</si>
  <si>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</si>
  <si>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</si>
  <si>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</si>
  <si>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</si>
  <si>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</si>
  <si>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</si>
  <si>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</si>
  <si>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</si>
  <si>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</si>
  <si>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</si>
  <si>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</si>
  <si>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</si>
  <si>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</si>
  <si>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</si>
  <si>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</si>
  <si>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</si>
  <si>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</si>
  <si>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</si>
  <si>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</si>
  <si>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</si>
  <si>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</si>
  <si>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</si>
  <si>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</si>
  <si>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</si>
  <si>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</si>
  <si>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</si>
  <si>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</si>
  <si>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</si>
  <si>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</si>
  <si>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</si>
  <si>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</si>
  <si>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</si>
  <si>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</si>
  <si>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</si>
  <si>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</si>
  <si>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</si>
  <si>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</si>
  <si>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</si>
  <si>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</si>
  <si>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</si>
  <si>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</si>
  <si>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</si>
  <si>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</si>
  <si>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</si>
  <si>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</si>
  <si>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</si>
  <si>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</si>
  <si>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</si>
  <si>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</si>
  <si>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</si>
  <si>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</si>
  <si>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</si>
  <si>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</si>
  <si>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</si>
  <si>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</si>
  <si>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</si>
  <si>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</si>
  <si>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</si>
  <si>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</si>
  <si>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</si>
  <si>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</si>
  <si>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</si>
  <si>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</si>
  <si>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</si>
  <si>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</si>
  <si>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</si>
  <si>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</si>
  <si>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</si>
  <si>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</si>
  <si>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</si>
  <si>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</si>
  <si>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</si>
  <si>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</si>
  <si>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</si>
  <si>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</si>
  <si>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</si>
  <si>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</si>
  <si>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</si>
  <si>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</si>
  <si>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</si>
  <si>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</si>
  <si>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</si>
  <si>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</si>
  <si>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</si>
  <si>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</si>
  <si>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</si>
  <si>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</si>
  <si>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</si>
  <si>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</si>
  <si>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</si>
  <si>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</si>
  <si>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</si>
  <si>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</si>
  <si>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</si>
  <si>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</si>
  <si>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</si>
  <si>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</si>
  <si>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</si>
  <si>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</si>
  <si>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</si>
  <si>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</si>
  <si>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</si>
  <si>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</si>
  <si>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</si>
  <si>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</si>
  <si>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</si>
  <si>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</si>
  <si>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</si>
  <si>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</si>
  <si>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</si>
  <si>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</si>
  <si>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</si>
  <si>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</si>
  <si>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</si>
  <si>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</si>
  <si>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</si>
  <si>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</si>
  <si>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</si>
  <si>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</si>
  <si>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</si>
  <si>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</si>
  <si>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</si>
  <si>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</si>
  <si>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</si>
  <si>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</si>
  <si>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</si>
  <si>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</si>
  <si>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</si>
  <si>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</si>
  <si>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</si>
  <si>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</si>
  <si>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</si>
  <si>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</si>
  <si>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</si>
  <si>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</si>
  <si>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</si>
  <si>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</si>
  <si>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</si>
  <si>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</si>
  <si>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</si>
  <si>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</si>
  <si>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</si>
  <si>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</si>
  <si>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</si>
  <si>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</si>
  <si>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</si>
  <si>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</si>
  <si>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</si>
  <si>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</si>
  <si>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</si>
  <si>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</si>
  <si>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</si>
  <si>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</si>
  <si>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</si>
  <si>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</si>
  <si>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</si>
  <si>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</si>
  <si>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</si>
  <si>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</si>
  <si>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</si>
  <si>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</si>
  <si>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</si>
  <si>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</si>
  <si>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</si>
  <si>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</si>
  <si>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</si>
  <si>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</si>
  <si>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</si>
  <si>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</si>
  <si>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</si>
  <si>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</si>
  <si>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</si>
  <si>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</si>
  <si>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</si>
  <si>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</si>
  <si>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</si>
  <si>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</si>
  <si>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</si>
  <si>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</si>
  <si>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</si>
  <si>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</si>
  <si>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</si>
  <si>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</si>
  <si>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</si>
  <si>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</si>
  <si>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</si>
  <si>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</si>
  <si>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</si>
  <si>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</si>
  <si>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</si>
  <si>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</si>
  <si>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</si>
  <si>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</si>
  <si>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</si>
  <si>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</si>
  <si>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</si>
  <si>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</si>
  <si>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</si>
  <si>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</si>
  <si>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</si>
  <si>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</si>
  <si>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</si>
  <si>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</si>
  <si>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</si>
  <si>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</si>
  <si>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</si>
  <si>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</si>
  <si>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</si>
  <si>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</si>
  <si>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</si>
  <si>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</si>
  <si>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</si>
  <si>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</si>
  <si>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</si>
  <si>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</si>
  <si>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</si>
  <si>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</si>
  <si>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</si>
  <si>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</si>
  <si>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</si>
  <si>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</si>
  <si>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</si>
  <si>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</si>
  <si>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</si>
  <si>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</si>
  <si>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</si>
  <si>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</si>
  <si>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</si>
  <si>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</si>
  <si>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</si>
  <si>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</si>
  <si>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</si>
  <si>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</si>
  <si>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</si>
  <si>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</si>
  <si>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</si>
  <si>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</si>
  <si>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</si>
  <si>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</si>
  <si>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</si>
  <si>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Pagos compensaciones AMBA por línea del mes de Marzo  de 2024</t>
  </si>
  <si>
    <t>Marzo de 2024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</si>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</sst>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164" fontId="1" fillId="0" borderId="0" xfId="1" applyFon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15"/>
  <sheetViews>
    <sheetView tabSelected="1" zoomScale="96" zoomScaleNormal="96" workbookViewId="0">
      <pane xSplit="5" ySplit="7" topLeftCell="F391" activePane="bottomRight" state="frozen"/>
      <selection pane="topRight" activeCell="F1" sqref="F1"/>
      <selection pane="bottomLeft" activeCell="A3" sqref="A3"/>
      <selection pane="bottomRight" activeCell="H408" sqref="H40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18" width="17.7109375" customWidth="1"/>
    <col min="19" max="19" width="19" bestFit="1" customWidth="1"/>
  </cols>
  <sheetData>
    <row r="1" spans="1:19" ht="18.75" x14ac:dyDescent="0.3">
      <c r="G1" s="37" t="s">
        <v>741</v>
      </c>
      <c r="H1" s="37"/>
      <c r="I1" s="37"/>
      <c r="J1" s="37"/>
      <c r="K1" s="37"/>
      <c r="L1" s="37"/>
      <c r="M1" s="37"/>
    </row>
    <row r="2" spans="1:19" ht="18.75" x14ac:dyDescent="0.3">
      <c r="A2" s="2"/>
      <c r="G2" s="28" t="s">
        <v>782</v>
      </c>
      <c r="H2" s="29"/>
      <c r="I2" s="29"/>
      <c r="J2" s="29"/>
      <c r="K2" s="30"/>
      <c r="L2" s="38">
        <f>+G407+J407+K407+L407+P407</f>
        <v>60929724989.600594</v>
      </c>
      <c r="M2" s="39"/>
    </row>
    <row r="3" spans="1:19" ht="18.75" x14ac:dyDescent="0.3">
      <c r="A3" s="2"/>
      <c r="G3" s="31" t="s">
        <v>742</v>
      </c>
      <c r="H3" s="32"/>
      <c r="I3" s="32"/>
      <c r="J3" s="32"/>
      <c r="K3" s="33"/>
      <c r="L3" s="38">
        <f>+H407+M407+Q407</f>
        <v>4513209054</v>
      </c>
      <c r="M3" s="39"/>
      <c r="O3" s="20"/>
      <c r="P3" s="20"/>
      <c r="Q3" s="19"/>
    </row>
    <row r="4" spans="1:19" ht="18.75" x14ac:dyDescent="0.3">
      <c r="A4" s="2"/>
      <c r="B4" s="2"/>
      <c r="C4" s="2"/>
      <c r="G4" s="34" t="s">
        <v>743</v>
      </c>
      <c r="H4" s="35"/>
      <c r="I4" s="35"/>
      <c r="J4" s="35"/>
      <c r="K4" s="36"/>
      <c r="L4" s="38">
        <f>+I407+N407+O407+R407</f>
        <v>40121432773.571068</v>
      </c>
      <c r="M4" s="39"/>
      <c r="N4" s="19"/>
      <c r="O4" s="19"/>
    </row>
    <row r="6" spans="1:19" x14ac:dyDescent="0.25">
      <c r="A6" s="3" t="s">
        <v>765</v>
      </c>
      <c r="S6" s="9" t="s">
        <v>766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787</v>
      </c>
      <c r="H7" s="18" t="s">
        <v>733</v>
      </c>
      <c r="I7" s="12" t="s">
        <v>738</v>
      </c>
      <c r="J7" s="10" t="s">
        <v>784</v>
      </c>
      <c r="K7" s="10" t="s">
        <v>783</v>
      </c>
      <c r="L7" s="10" t="s">
        <v>785</v>
      </c>
      <c r="M7" s="11" t="s">
        <v>735</v>
      </c>
      <c r="N7" s="12" t="s">
        <v>736</v>
      </c>
      <c r="O7" s="12" t="s">
        <v>737</v>
      </c>
      <c r="P7" s="10" t="s">
        <v>786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95150268.128427833</v>
      </c>
      <c r="J8" s="5">
        <v>23917301.239818897</v>
      </c>
      <c r="K8" s="5">
        <v>10384855.15837111</v>
      </c>
      <c r="L8" s="5">
        <v>0</v>
      </c>
      <c r="M8" s="5">
        <v>0</v>
      </c>
      <c r="N8" s="6">
        <v>8868952.4322716743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139224724.95888951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136752441.81271738</v>
      </c>
      <c r="J9" s="5">
        <v>17226972.75113111</v>
      </c>
      <c r="K9" s="5">
        <v>6294421.0316741792</v>
      </c>
      <c r="L9" s="5">
        <v>0</v>
      </c>
      <c r="M9" s="5">
        <v>0</v>
      </c>
      <c r="N9" s="6">
        <v>7035428.9469203986</v>
      </c>
      <c r="O9" s="6">
        <v>0</v>
      </c>
      <c r="P9" s="6">
        <v>0</v>
      </c>
      <c r="Q9" s="6">
        <v>0</v>
      </c>
      <c r="R9" s="6">
        <v>1439624.3503468481</v>
      </c>
      <c r="S9" s="7">
        <f t="shared" ref="S9:S72" si="0">+SUM(G9:R9)</f>
        <v>168748888.8927899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143915003.94344142</v>
      </c>
      <c r="J10" s="5">
        <v>37324265.855203897</v>
      </c>
      <c r="K10" s="5">
        <v>12949748.742081681</v>
      </c>
      <c r="L10" s="5">
        <v>0</v>
      </c>
      <c r="M10" s="5">
        <v>0</v>
      </c>
      <c r="N10" s="6">
        <v>14763445.54397171</v>
      </c>
      <c r="O10" s="6">
        <v>0</v>
      </c>
      <c r="P10" s="6">
        <v>0</v>
      </c>
      <c r="Q10" s="6">
        <v>0</v>
      </c>
      <c r="R10" s="6">
        <v>1515026.28626536</v>
      </c>
      <c r="S10" s="7">
        <f t="shared" si="0"/>
        <v>210467490.37096408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11318776.939578939</v>
      </c>
      <c r="J11" s="5">
        <v>2268902.9683257104</v>
      </c>
      <c r="K11" s="5">
        <v>2169619.9185520899</v>
      </c>
      <c r="L11" s="5">
        <v>0</v>
      </c>
      <c r="M11" s="5">
        <v>0</v>
      </c>
      <c r="N11" s="6">
        <v>975828.59838132281</v>
      </c>
      <c r="O11" s="6">
        <v>0</v>
      </c>
      <c r="P11" s="6">
        <v>0</v>
      </c>
      <c r="Q11" s="6">
        <v>0</v>
      </c>
      <c r="R11" s="6">
        <v>119155.36338779196</v>
      </c>
      <c r="S11" s="7">
        <f t="shared" si="0"/>
        <v>16852283.788225856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202057699.05340189</v>
      </c>
      <c r="J12" s="5">
        <v>62076210.7149323</v>
      </c>
      <c r="K12" s="5">
        <v>23950980.126697101</v>
      </c>
      <c r="L12" s="5">
        <v>0</v>
      </c>
      <c r="M12" s="5">
        <v>0</v>
      </c>
      <c r="N12" s="6">
        <v>23143728.920734636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313712618.81576592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215666459.83974338</v>
      </c>
      <c r="J13" s="5">
        <v>34860576.289592803</v>
      </c>
      <c r="K13" s="5">
        <v>12720699.402715379</v>
      </c>
      <c r="L13" s="5">
        <v>0</v>
      </c>
      <c r="M13" s="5">
        <v>0</v>
      </c>
      <c r="N13" s="6">
        <v>12895234.302722998</v>
      </c>
      <c r="O13" s="6">
        <v>0</v>
      </c>
      <c r="P13" s="6">
        <v>0</v>
      </c>
      <c r="Q13" s="6">
        <v>0</v>
      </c>
      <c r="R13" s="6">
        <v>2234590.02</v>
      </c>
      <c r="S13" s="7">
        <f t="shared" si="0"/>
        <v>278377559.85477453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38692088.487740502</v>
      </c>
      <c r="J14" s="5">
        <v>5352077.5656108204</v>
      </c>
      <c r="K14" s="5">
        <v>2488828.8868778599</v>
      </c>
      <c r="L14" s="5">
        <v>0</v>
      </c>
      <c r="M14" s="5">
        <v>0</v>
      </c>
      <c r="N14" s="6">
        <v>20059249.348379426</v>
      </c>
      <c r="O14" s="6">
        <v>0</v>
      </c>
      <c r="P14" s="6">
        <v>0</v>
      </c>
      <c r="Q14" s="6">
        <v>0</v>
      </c>
      <c r="R14" s="6">
        <v>453852</v>
      </c>
      <c r="S14" s="7">
        <f t="shared" si="0"/>
        <v>67046096.288608603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164442899.92609331</v>
      </c>
      <c r="J15" s="5">
        <v>14232086.83257938</v>
      </c>
      <c r="K15" s="5">
        <v>5017372.1628958993</v>
      </c>
      <c r="L15" s="5">
        <v>0</v>
      </c>
      <c r="M15" s="5">
        <v>0</v>
      </c>
      <c r="N15" s="6">
        <v>30454973.169325598</v>
      </c>
      <c r="O15" s="6">
        <v>0</v>
      </c>
      <c r="P15" s="6">
        <v>0</v>
      </c>
      <c r="Q15" s="6">
        <v>0</v>
      </c>
      <c r="R15" s="6">
        <v>1735034.58</v>
      </c>
      <c r="S15" s="7">
        <f t="shared" si="0"/>
        <v>215882366.67089418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169301084.09306329</v>
      </c>
      <c r="J16" s="5">
        <v>29202216.914026998</v>
      </c>
      <c r="K16" s="5">
        <v>7900220.76923081</v>
      </c>
      <c r="L16" s="5">
        <v>0</v>
      </c>
      <c r="M16" s="5">
        <v>0</v>
      </c>
      <c r="N16" s="6">
        <v>69966132.560684383</v>
      </c>
      <c r="O16" s="6">
        <v>0</v>
      </c>
      <c r="P16" s="6">
        <v>0</v>
      </c>
      <c r="Q16" s="6">
        <v>0</v>
      </c>
      <c r="R16" s="6">
        <v>1900674.5963579272</v>
      </c>
      <c r="S16" s="7">
        <f t="shared" si="0"/>
        <v>278270328.93336344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92276728.821745843</v>
      </c>
      <c r="J17" s="5">
        <v>15361891.25791833</v>
      </c>
      <c r="K17" s="5">
        <v>4243139.8642534297</v>
      </c>
      <c r="L17" s="5">
        <v>0</v>
      </c>
      <c r="M17" s="5">
        <v>0</v>
      </c>
      <c r="N17" s="6">
        <v>26568297.620304972</v>
      </c>
      <c r="O17" s="6">
        <v>0</v>
      </c>
      <c r="P17" s="6">
        <v>0</v>
      </c>
      <c r="Q17" s="6">
        <v>0</v>
      </c>
      <c r="R17" s="6">
        <v>1035953.4036420729</v>
      </c>
      <c r="S17" s="7">
        <f t="shared" si="0"/>
        <v>139486010.96786463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12895643.417317215</v>
      </c>
      <c r="J18" s="5">
        <v>2685426.6877828501</v>
      </c>
      <c r="K18" s="5">
        <v>721496.95927601506</v>
      </c>
      <c r="L18" s="5">
        <v>0</v>
      </c>
      <c r="M18" s="5">
        <v>0</v>
      </c>
      <c r="N18" s="6">
        <v>977890.73526853509</v>
      </c>
      <c r="O18" s="6">
        <v>0</v>
      </c>
      <c r="P18" s="6">
        <v>0</v>
      </c>
      <c r="Q18" s="6">
        <v>0</v>
      </c>
      <c r="R18" s="6">
        <v>144376.77133393841</v>
      </c>
      <c r="S18" s="7">
        <f t="shared" si="0"/>
        <v>17424834.570978552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5737216.6552037178</v>
      </c>
      <c r="J19" s="5">
        <v>1685734.4615384089</v>
      </c>
      <c r="K19" s="5">
        <v>526577.710407231</v>
      </c>
      <c r="L19" s="5">
        <v>0</v>
      </c>
      <c r="M19" s="5">
        <v>0</v>
      </c>
      <c r="N19" s="6">
        <v>690401.23502976075</v>
      </c>
      <c r="O19" s="6">
        <v>0</v>
      </c>
      <c r="P19" s="6">
        <v>0</v>
      </c>
      <c r="Q19" s="6">
        <v>0</v>
      </c>
      <c r="R19" s="6">
        <v>64232.608666061598</v>
      </c>
      <c r="S19" s="7">
        <f t="shared" si="0"/>
        <v>8704162.6708451807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103805309.25205685</v>
      </c>
      <c r="J20" s="5">
        <v>13539889.321266539</v>
      </c>
      <c r="K20" s="5">
        <v>5784015.1583710397</v>
      </c>
      <c r="L20" s="5">
        <v>0</v>
      </c>
      <c r="M20" s="5">
        <v>0</v>
      </c>
      <c r="N20" s="6">
        <v>5956374.807959795</v>
      </c>
      <c r="O20" s="6">
        <v>0</v>
      </c>
      <c r="P20" s="6">
        <v>0</v>
      </c>
      <c r="Q20" s="6">
        <v>0</v>
      </c>
      <c r="R20" s="6">
        <v>1034826.8742290444</v>
      </c>
      <c r="S20" s="7">
        <f t="shared" si="0"/>
        <v>130120415.41388328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18056023.816887975</v>
      </c>
      <c r="J21" s="5">
        <v>1881627.9909502049</v>
      </c>
      <c r="K21" s="5">
        <v>625119.89140271198</v>
      </c>
      <c r="L21" s="5">
        <v>0</v>
      </c>
      <c r="M21" s="5">
        <v>0</v>
      </c>
      <c r="N21" s="6">
        <v>6474426.5128718708</v>
      </c>
      <c r="O21" s="6">
        <v>0</v>
      </c>
      <c r="P21" s="6">
        <v>0</v>
      </c>
      <c r="Q21" s="6">
        <v>0</v>
      </c>
      <c r="R21" s="6">
        <v>179999.06577095555</v>
      </c>
      <c r="S21" s="7">
        <f t="shared" si="0"/>
        <v>27217197.277883716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12856548.392684814</v>
      </c>
      <c r="J22" s="5">
        <v>842687.86425340106</v>
      </c>
      <c r="K22" s="5">
        <v>245468.93212670099</v>
      </c>
      <c r="L22" s="5">
        <v>0</v>
      </c>
      <c r="M22" s="5">
        <v>0</v>
      </c>
      <c r="N22" s="6">
        <v>650800.75348231266</v>
      </c>
      <c r="O22" s="6">
        <v>0</v>
      </c>
      <c r="P22" s="6">
        <v>0</v>
      </c>
      <c r="Q22" s="6">
        <v>0</v>
      </c>
      <c r="R22" s="6">
        <v>147123.50177433906</v>
      </c>
      <c r="S22" s="7">
        <f t="shared" si="0"/>
        <v>14742629.444321567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6078189.2560690241</v>
      </c>
      <c r="J23" s="5">
        <v>1173879.7647059262</v>
      </c>
      <c r="K23" s="5">
        <v>381502.12669683731</v>
      </c>
      <c r="L23" s="5">
        <v>0</v>
      </c>
      <c r="M23" s="5">
        <v>0</v>
      </c>
      <c r="N23" s="6">
        <v>148335.49892566702</v>
      </c>
      <c r="O23" s="6">
        <v>0</v>
      </c>
      <c r="P23" s="6">
        <v>0</v>
      </c>
      <c r="Q23" s="6">
        <v>0</v>
      </c>
      <c r="R23" s="6">
        <v>127460.26834480665</v>
      </c>
      <c r="S23" s="7">
        <f t="shared" si="0"/>
        <v>7909366.9147422612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14333157.10610041</v>
      </c>
      <c r="J24" s="5">
        <v>4985589.7194570303</v>
      </c>
      <c r="K24" s="5">
        <v>1680256.71493217</v>
      </c>
      <c r="L24" s="5">
        <v>0</v>
      </c>
      <c r="M24" s="5">
        <v>0</v>
      </c>
      <c r="N24" s="6">
        <v>2430054.8499620333</v>
      </c>
      <c r="O24" s="6">
        <v>0</v>
      </c>
      <c r="P24" s="6">
        <v>0</v>
      </c>
      <c r="Q24" s="6">
        <v>0</v>
      </c>
      <c r="R24" s="6">
        <v>164021.02652459103</v>
      </c>
      <c r="S24" s="7">
        <f t="shared" si="0"/>
        <v>23593079.416976236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23140157.773238871</v>
      </c>
      <c r="J25" s="5">
        <v>7777652.6787330499</v>
      </c>
      <c r="K25" s="5">
        <v>2034049.0226243902</v>
      </c>
      <c r="L25" s="5">
        <v>0</v>
      </c>
      <c r="M25" s="5">
        <v>0</v>
      </c>
      <c r="N25" s="6">
        <v>2553808.3213859079</v>
      </c>
      <c r="O25" s="6">
        <v>0</v>
      </c>
      <c r="P25" s="6">
        <v>0</v>
      </c>
      <c r="Q25" s="6">
        <v>0</v>
      </c>
      <c r="R25" s="6">
        <v>264803.65796675894</v>
      </c>
      <c r="S25" s="7">
        <f t="shared" si="0"/>
        <v>35770471.453948975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18463869.782893326</v>
      </c>
      <c r="J26" s="5">
        <v>3012572.7330317302</v>
      </c>
      <c r="K26" s="5">
        <v>872112.97737556603</v>
      </c>
      <c r="L26" s="5">
        <v>0</v>
      </c>
      <c r="M26" s="5">
        <v>0</v>
      </c>
      <c r="N26" s="6">
        <v>10966161.991370946</v>
      </c>
      <c r="O26" s="6">
        <v>0</v>
      </c>
      <c r="P26" s="6">
        <v>0</v>
      </c>
      <c r="Q26" s="6">
        <v>0</v>
      </c>
      <c r="R26" s="6">
        <v>211290.70538950423</v>
      </c>
      <c r="S26" s="7">
        <f t="shared" si="0"/>
        <v>33526008.190061074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409614329.49613708</v>
      </c>
      <c r="J27" s="5">
        <v>86363208.814479589</v>
      </c>
      <c r="K27" s="5">
        <v>29442034.705882702</v>
      </c>
      <c r="L27" s="5">
        <v>0</v>
      </c>
      <c r="M27" s="5">
        <v>0</v>
      </c>
      <c r="N27" s="6">
        <v>36588564.032643467</v>
      </c>
      <c r="O27" s="6">
        <v>0</v>
      </c>
      <c r="P27" s="6">
        <v>0</v>
      </c>
      <c r="Q27" s="6">
        <v>0</v>
      </c>
      <c r="R27" s="6">
        <v>5038662.78</v>
      </c>
      <c r="S27" s="7">
        <f t="shared" si="0"/>
        <v>567046799.82914281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19513727.186340321</v>
      </c>
      <c r="J28" s="5">
        <v>4073812.3619909398</v>
      </c>
      <c r="K28" s="5">
        <v>1002412.669683254</v>
      </c>
      <c r="L28" s="5">
        <v>0</v>
      </c>
      <c r="M28" s="5">
        <v>0</v>
      </c>
      <c r="N28" s="6">
        <v>6465377.1597973723</v>
      </c>
      <c r="O28" s="6">
        <v>0</v>
      </c>
      <c r="P28" s="6">
        <v>0</v>
      </c>
      <c r="Q28" s="6">
        <v>0</v>
      </c>
      <c r="R28" s="6">
        <v>206925.59723351768</v>
      </c>
      <c r="S28" s="7">
        <f t="shared" si="0"/>
        <v>31262254.975045405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44629823.695330061</v>
      </c>
      <c r="J29" s="5">
        <v>8661496.615384629</v>
      </c>
      <c r="K29" s="5">
        <v>2377213.2398190498</v>
      </c>
      <c r="L29" s="5">
        <v>0</v>
      </c>
      <c r="M29" s="5">
        <v>0</v>
      </c>
      <c r="N29" s="6">
        <v>2662165.9337701071</v>
      </c>
      <c r="O29" s="6">
        <v>0</v>
      </c>
      <c r="P29" s="6">
        <v>0</v>
      </c>
      <c r="Q29" s="6">
        <v>0</v>
      </c>
      <c r="R29" s="6">
        <v>473259.3027664824</v>
      </c>
      <c r="S29" s="7">
        <f t="shared" si="0"/>
        <v>58803958.787070327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74539298.625000849</v>
      </c>
      <c r="J30" s="5">
        <v>16950440.49773762</v>
      </c>
      <c r="K30" s="5">
        <v>5013796.5610859599</v>
      </c>
      <c r="L30" s="5">
        <v>0</v>
      </c>
      <c r="M30" s="5">
        <v>0</v>
      </c>
      <c r="N30" s="6">
        <v>5843540.0556903072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103085075.73951472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767</v>
      </c>
      <c r="E31" s="13" t="s">
        <v>77</v>
      </c>
      <c r="F31" s="13" t="s">
        <v>744</v>
      </c>
      <c r="G31" s="16">
        <v>0</v>
      </c>
      <c r="H31" s="5">
        <v>0</v>
      </c>
      <c r="I31" s="17">
        <v>71993970.36073713</v>
      </c>
      <c r="J31" s="5">
        <v>8753206.2986424901</v>
      </c>
      <c r="K31" s="5">
        <v>2998762.4705882398</v>
      </c>
      <c r="L31" s="5">
        <v>0</v>
      </c>
      <c r="M31" s="5">
        <v>0</v>
      </c>
      <c r="N31" s="6">
        <v>3354467.0160137787</v>
      </c>
      <c r="O31" s="6">
        <v>0</v>
      </c>
      <c r="P31" s="6">
        <v>0</v>
      </c>
      <c r="Q31" s="6">
        <v>0</v>
      </c>
      <c r="R31" s="6">
        <v>776007.99039336247</v>
      </c>
      <c r="S31" s="7">
        <f t="shared" si="0"/>
        <v>87876414.136374995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767</v>
      </c>
      <c r="E32" s="13" t="s">
        <v>78</v>
      </c>
      <c r="F32" s="13" t="s">
        <v>744</v>
      </c>
      <c r="G32" s="16">
        <v>0</v>
      </c>
      <c r="H32" s="5">
        <v>0</v>
      </c>
      <c r="I32" s="17">
        <v>38384852.377943598</v>
      </c>
      <c r="J32" s="5">
        <v>8845137.5656109303</v>
      </c>
      <c r="K32" s="5">
        <v>2730684.4977376</v>
      </c>
      <c r="L32" s="5">
        <v>0</v>
      </c>
      <c r="M32" s="5">
        <v>0</v>
      </c>
      <c r="N32" s="6">
        <v>9986981.2951093465</v>
      </c>
      <c r="O32" s="6">
        <v>0</v>
      </c>
      <c r="P32" s="6">
        <v>0</v>
      </c>
      <c r="Q32" s="6">
        <v>0</v>
      </c>
      <c r="R32" s="6">
        <v>413742.31767051702</v>
      </c>
      <c r="S32" s="7">
        <f t="shared" si="0"/>
        <v>60361398.054071993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767</v>
      </c>
      <c r="E33" s="13" t="s">
        <v>79</v>
      </c>
      <c r="F33" s="13" t="s">
        <v>744</v>
      </c>
      <c r="G33" s="16">
        <v>0</v>
      </c>
      <c r="H33" s="5">
        <v>0</v>
      </c>
      <c r="I33" s="17">
        <v>40527428.937324144</v>
      </c>
      <c r="J33" s="5">
        <v>8190573.5113122296</v>
      </c>
      <c r="K33" s="5">
        <v>2573627.9185519898</v>
      </c>
      <c r="L33" s="5">
        <v>0</v>
      </c>
      <c r="M33" s="5">
        <v>0</v>
      </c>
      <c r="N33" s="6">
        <v>6453340.3786115218</v>
      </c>
      <c r="O33" s="6">
        <v>0</v>
      </c>
      <c r="P33" s="6">
        <v>0</v>
      </c>
      <c r="Q33" s="6">
        <v>0</v>
      </c>
      <c r="R33" s="6">
        <v>436836.70351669024</v>
      </c>
      <c r="S33" s="7">
        <f t="shared" si="0"/>
        <v>58181807.449316576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767</v>
      </c>
      <c r="E34" s="13" t="s">
        <v>80</v>
      </c>
      <c r="F34" s="13" t="s">
        <v>744</v>
      </c>
      <c r="G34" s="16">
        <v>0</v>
      </c>
      <c r="H34" s="5">
        <v>0</v>
      </c>
      <c r="I34" s="17">
        <v>41066537.409234695</v>
      </c>
      <c r="J34" s="5">
        <v>4970636.13574652</v>
      </c>
      <c r="K34" s="5">
        <v>1334150.9954751022</v>
      </c>
      <c r="L34" s="5">
        <v>0</v>
      </c>
      <c r="M34" s="5">
        <v>0</v>
      </c>
      <c r="N34" s="6">
        <v>14452817.447173558</v>
      </c>
      <c r="O34" s="6">
        <v>0</v>
      </c>
      <c r="P34" s="6">
        <v>0</v>
      </c>
      <c r="Q34" s="6">
        <v>0</v>
      </c>
      <c r="R34" s="6">
        <v>442647.64129099448</v>
      </c>
      <c r="S34" s="7">
        <f t="shared" si="0"/>
        <v>62266789.628920861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767</v>
      </c>
      <c r="E35" s="13" t="s">
        <v>81</v>
      </c>
      <c r="F35" s="13" t="s">
        <v>744</v>
      </c>
      <c r="G35" s="16">
        <v>0</v>
      </c>
      <c r="H35" s="5">
        <v>0</v>
      </c>
      <c r="I35" s="17">
        <v>37687260.669017799</v>
      </c>
      <c r="J35" s="5">
        <v>7916109.4932125704</v>
      </c>
      <c r="K35" s="5">
        <v>2760474.5791855501</v>
      </c>
      <c r="L35" s="5">
        <v>0</v>
      </c>
      <c r="M35" s="5">
        <v>0</v>
      </c>
      <c r="N35" s="6">
        <v>10064972.126083136</v>
      </c>
      <c r="O35" s="6">
        <v>0</v>
      </c>
      <c r="P35" s="6">
        <v>0</v>
      </c>
      <c r="Q35" s="6">
        <v>0</v>
      </c>
      <c r="R35" s="6">
        <v>406223.1221400284</v>
      </c>
      <c r="S35" s="7">
        <f t="shared" si="0"/>
        <v>58835039.989639089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767</v>
      </c>
      <c r="E36" s="13" t="s">
        <v>82</v>
      </c>
      <c r="F36" s="13" t="s">
        <v>744</v>
      </c>
      <c r="G36" s="16">
        <v>0</v>
      </c>
      <c r="H36" s="5">
        <v>0</v>
      </c>
      <c r="I36" s="17">
        <v>34376049.42623926</v>
      </c>
      <c r="J36" s="5">
        <v>5296215.4479638003</v>
      </c>
      <c r="K36" s="5">
        <v>1605002.624434388</v>
      </c>
      <c r="L36" s="5">
        <v>0</v>
      </c>
      <c r="M36" s="5">
        <v>0</v>
      </c>
      <c r="N36" s="6">
        <v>3951706.5511988979</v>
      </c>
      <c r="O36" s="6">
        <v>0</v>
      </c>
      <c r="P36" s="6">
        <v>0</v>
      </c>
      <c r="Q36" s="6">
        <v>0</v>
      </c>
      <c r="R36" s="6">
        <v>370532.2667892059</v>
      </c>
      <c r="S36" s="7">
        <f t="shared" si="0"/>
        <v>45599506.31662555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767</v>
      </c>
      <c r="E37" s="13" t="s">
        <v>83</v>
      </c>
      <c r="F37" s="13" t="s">
        <v>744</v>
      </c>
      <c r="G37" s="16">
        <v>0</v>
      </c>
      <c r="H37" s="5">
        <v>0</v>
      </c>
      <c r="I37" s="17">
        <v>29283724.594696116</v>
      </c>
      <c r="J37" s="5">
        <v>2001444.343891457</v>
      </c>
      <c r="K37" s="5">
        <v>413652.32579185697</v>
      </c>
      <c r="L37" s="5">
        <v>0</v>
      </c>
      <c r="M37" s="5">
        <v>0</v>
      </c>
      <c r="N37" s="6">
        <v>511236.65049529891</v>
      </c>
      <c r="O37" s="6">
        <v>0</v>
      </c>
      <c r="P37" s="6">
        <v>0</v>
      </c>
      <c r="Q37" s="6">
        <v>0</v>
      </c>
      <c r="R37" s="6">
        <v>330526.41529713338</v>
      </c>
      <c r="S37" s="7">
        <f t="shared" si="0"/>
        <v>32540584.330171861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767</v>
      </c>
      <c r="E38" s="13" t="s">
        <v>84</v>
      </c>
      <c r="F38" s="13" t="s">
        <v>744</v>
      </c>
      <c r="G38" s="16">
        <v>0</v>
      </c>
      <c r="H38" s="5">
        <v>0</v>
      </c>
      <c r="I38" s="17">
        <v>28788572.916943036</v>
      </c>
      <c r="J38" s="5">
        <v>4299948.8416290302</v>
      </c>
      <c r="K38" s="5">
        <v>1455739.1131222199</v>
      </c>
      <c r="L38" s="5">
        <v>0</v>
      </c>
      <c r="M38" s="5">
        <v>0</v>
      </c>
      <c r="N38" s="6">
        <v>2051052.1624566866</v>
      </c>
      <c r="O38" s="6">
        <v>0</v>
      </c>
      <c r="P38" s="6">
        <v>0</v>
      </c>
      <c r="Q38" s="6">
        <v>0</v>
      </c>
      <c r="R38" s="6">
        <v>310306.02290206862</v>
      </c>
      <c r="S38" s="7">
        <f t="shared" si="0"/>
        <v>36905619.057053037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242556540.4355385</v>
      </c>
      <c r="J39" s="5">
        <v>39242403.791854903</v>
      </c>
      <c r="K39" s="5">
        <v>10756525.819005001</v>
      </c>
      <c r="L39" s="5">
        <v>0</v>
      </c>
      <c r="M39" s="5">
        <v>0</v>
      </c>
      <c r="N39" s="6">
        <v>17845637.336890042</v>
      </c>
      <c r="O39" s="6">
        <v>0</v>
      </c>
      <c r="P39" s="6">
        <v>0</v>
      </c>
      <c r="Q39" s="6">
        <v>0</v>
      </c>
      <c r="R39" s="6">
        <v>2221518.06</v>
      </c>
      <c r="S39" s="7">
        <f t="shared" si="0"/>
        <v>312622625.44328845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20603087.496121354</v>
      </c>
      <c r="J40" s="5">
        <v>1080821.755656064</v>
      </c>
      <c r="K40" s="5">
        <v>191069.98190045101</v>
      </c>
      <c r="L40" s="5">
        <v>0</v>
      </c>
      <c r="M40" s="5">
        <v>0</v>
      </c>
      <c r="N40" s="6">
        <v>12970794.485839101</v>
      </c>
      <c r="O40" s="6">
        <v>0</v>
      </c>
      <c r="P40" s="6">
        <v>0</v>
      </c>
      <c r="Q40" s="6">
        <v>0</v>
      </c>
      <c r="R40" s="6">
        <v>312689.15999999997</v>
      </c>
      <c r="S40" s="7">
        <f t="shared" si="0"/>
        <v>35158462.879516967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91157185.423513025</v>
      </c>
      <c r="J41" s="5">
        <v>21884398.669683099</v>
      </c>
      <c r="K41" s="5">
        <v>7743632.9954751395</v>
      </c>
      <c r="L41" s="5">
        <v>0</v>
      </c>
      <c r="M41" s="5">
        <v>0</v>
      </c>
      <c r="N41" s="6">
        <v>7823497.7100484557</v>
      </c>
      <c r="O41" s="6">
        <v>0</v>
      </c>
      <c r="P41" s="6">
        <v>0</v>
      </c>
      <c r="Q41" s="6">
        <v>0</v>
      </c>
      <c r="R41" s="6">
        <v>902466.54</v>
      </c>
      <c r="S41" s="7">
        <f t="shared" si="0"/>
        <v>129511181.33871973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223945133.18768701</v>
      </c>
      <c r="J42" s="5">
        <v>53699073.601809397</v>
      </c>
      <c r="K42" s="5">
        <v>17836008.135746602</v>
      </c>
      <c r="L42" s="5">
        <v>0</v>
      </c>
      <c r="M42" s="5">
        <v>0</v>
      </c>
      <c r="N42" s="6">
        <v>21275247.456557944</v>
      </c>
      <c r="O42" s="6">
        <v>0</v>
      </c>
      <c r="P42" s="6">
        <v>0</v>
      </c>
      <c r="Q42" s="6">
        <v>0</v>
      </c>
      <c r="R42" s="6">
        <v>1843049.52</v>
      </c>
      <c r="S42" s="7">
        <f t="shared" si="0"/>
        <v>318598511.90180093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213620811.49306291</v>
      </c>
      <c r="J43" s="5">
        <v>36906006.352941297</v>
      </c>
      <c r="K43" s="5">
        <v>10360140.21719455</v>
      </c>
      <c r="L43" s="5">
        <v>0</v>
      </c>
      <c r="M43" s="5">
        <v>0</v>
      </c>
      <c r="N43" s="6">
        <v>17338634.504926309</v>
      </c>
      <c r="O43" s="6">
        <v>0</v>
      </c>
      <c r="P43" s="6">
        <v>0</v>
      </c>
      <c r="Q43" s="6">
        <v>0</v>
      </c>
      <c r="R43" s="6">
        <v>2113968.96</v>
      </c>
      <c r="S43" s="7">
        <f t="shared" si="0"/>
        <v>280339561.52812505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290459187.07956684</v>
      </c>
      <c r="J44" s="5">
        <v>44437826.343891606</v>
      </c>
      <c r="K44" s="5">
        <v>17057562.859728649</v>
      </c>
      <c r="L44" s="5">
        <v>0</v>
      </c>
      <c r="M44" s="5">
        <v>0</v>
      </c>
      <c r="N44" s="6">
        <v>29861923.430606425</v>
      </c>
      <c r="O44" s="6">
        <v>0</v>
      </c>
      <c r="P44" s="6">
        <v>0</v>
      </c>
      <c r="Q44" s="6">
        <v>0</v>
      </c>
      <c r="R44" s="6">
        <v>3518621.46</v>
      </c>
      <c r="S44" s="7">
        <f t="shared" si="0"/>
        <v>385335121.17379349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140842561.20099694</v>
      </c>
      <c r="J45" s="5">
        <v>23557460.4705882</v>
      </c>
      <c r="K45" s="5">
        <v>12187890.117646821</v>
      </c>
      <c r="L45" s="5">
        <v>0</v>
      </c>
      <c r="M45" s="5">
        <v>0</v>
      </c>
      <c r="N45" s="6">
        <v>10226767.280975312</v>
      </c>
      <c r="O45" s="6">
        <v>0</v>
      </c>
      <c r="P45" s="6">
        <v>0</v>
      </c>
      <c r="Q45" s="6">
        <v>0</v>
      </c>
      <c r="R45" s="6">
        <v>1738730.16</v>
      </c>
      <c r="S45" s="7">
        <f t="shared" si="0"/>
        <v>188553409.23020726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228565344.78763136</v>
      </c>
      <c r="J46" s="5">
        <v>48514618.868778005</v>
      </c>
      <c r="K46" s="5">
        <v>16359343.791854911</v>
      </c>
      <c r="L46" s="5">
        <v>0</v>
      </c>
      <c r="M46" s="5">
        <v>0</v>
      </c>
      <c r="N46" s="6">
        <v>22185005.584321275</v>
      </c>
      <c r="O46" s="6">
        <v>0</v>
      </c>
      <c r="P46" s="6">
        <v>0</v>
      </c>
      <c r="Q46" s="6">
        <v>0</v>
      </c>
      <c r="R46" s="6">
        <v>2341585.1144041428</v>
      </c>
      <c r="S46" s="7">
        <f t="shared" si="0"/>
        <v>317965898.1469897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29729114.665366605</v>
      </c>
      <c r="J47" s="5">
        <v>4128689.1855203398</v>
      </c>
      <c r="K47" s="5">
        <v>1733479.7194570501</v>
      </c>
      <c r="L47" s="5">
        <v>0</v>
      </c>
      <c r="M47" s="5">
        <v>0</v>
      </c>
      <c r="N47" s="6">
        <v>2513900.2487276113</v>
      </c>
      <c r="O47" s="6">
        <v>0</v>
      </c>
      <c r="P47" s="6">
        <v>0</v>
      </c>
      <c r="Q47" s="6">
        <v>0</v>
      </c>
      <c r="R47" s="6">
        <v>304566.08559585718</v>
      </c>
      <c r="S47" s="7">
        <f t="shared" si="0"/>
        <v>38409749.904667459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611736921.55700994</v>
      </c>
      <c r="J48" s="5">
        <v>88482925.303168401</v>
      </c>
      <c r="K48" s="5">
        <v>35705705.149321705</v>
      </c>
      <c r="L48" s="5">
        <v>0</v>
      </c>
      <c r="M48" s="5">
        <v>0</v>
      </c>
      <c r="N48" s="6">
        <v>133794017.27069508</v>
      </c>
      <c r="O48" s="6">
        <v>0</v>
      </c>
      <c r="P48" s="6">
        <v>0</v>
      </c>
      <c r="Q48" s="6">
        <v>0</v>
      </c>
      <c r="R48" s="6">
        <v>6247967.7600000007</v>
      </c>
      <c r="S48" s="7">
        <f t="shared" si="0"/>
        <v>875967537.04019511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37225079.887987398</v>
      </c>
      <c r="J49" s="5">
        <v>5859080.8054299308</v>
      </c>
      <c r="K49" s="5">
        <v>2869615.4841629597</v>
      </c>
      <c r="L49" s="5">
        <v>0</v>
      </c>
      <c r="M49" s="5">
        <v>0</v>
      </c>
      <c r="N49" s="6">
        <v>2268358.8641114468</v>
      </c>
      <c r="O49" s="6">
        <v>0</v>
      </c>
      <c r="P49" s="6">
        <v>0</v>
      </c>
      <c r="Q49" s="6">
        <v>0</v>
      </c>
      <c r="R49" s="6">
        <v>307772.10000000003</v>
      </c>
      <c r="S49" s="7">
        <f t="shared" si="0"/>
        <v>48529907.141691729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131559425.30329044</v>
      </c>
      <c r="J50" s="5">
        <v>21437667.990949851</v>
      </c>
      <c r="K50" s="5">
        <v>8317751.8823529398</v>
      </c>
      <c r="L50" s="5">
        <v>0</v>
      </c>
      <c r="M50" s="5">
        <v>0</v>
      </c>
      <c r="N50" s="6">
        <v>7948184.2207900397</v>
      </c>
      <c r="O50" s="6">
        <v>0</v>
      </c>
      <c r="P50" s="6">
        <v>0</v>
      </c>
      <c r="Q50" s="6">
        <v>0</v>
      </c>
      <c r="R50" s="6">
        <v>1193485.1399999999</v>
      </c>
      <c r="S50" s="7">
        <f t="shared" si="0"/>
        <v>170456514.53738326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66821615.08205612</v>
      </c>
      <c r="J51" s="5">
        <v>11285439.357466061</v>
      </c>
      <c r="K51" s="5">
        <v>5519381.9909502305</v>
      </c>
      <c r="L51" s="5">
        <v>0</v>
      </c>
      <c r="M51" s="5">
        <v>0</v>
      </c>
      <c r="N51" s="6">
        <v>15281710.290748946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99610452.721221358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69002345.447983205</v>
      </c>
      <c r="J52" s="5">
        <v>15914296.09954785</v>
      </c>
      <c r="K52" s="5">
        <v>7447014.8416289594</v>
      </c>
      <c r="L52" s="5">
        <v>0</v>
      </c>
      <c r="M52" s="5">
        <v>0</v>
      </c>
      <c r="N52" s="6">
        <v>7203697.1476699617</v>
      </c>
      <c r="O52" s="6">
        <v>0</v>
      </c>
      <c r="P52" s="6">
        <v>0</v>
      </c>
      <c r="Q52" s="6">
        <v>0</v>
      </c>
      <c r="R52" s="6">
        <v>650238.96149325534</v>
      </c>
      <c r="S52" s="7">
        <f t="shared" si="0"/>
        <v>100217592.49832322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54007592.810783513</v>
      </c>
      <c r="J53" s="5">
        <v>7110401.2036198601</v>
      </c>
      <c r="K53" s="5">
        <v>3853627.7737556999</v>
      </c>
      <c r="L53" s="5">
        <v>0</v>
      </c>
      <c r="M53" s="5">
        <v>0</v>
      </c>
      <c r="N53" s="6">
        <v>3040007.4978502989</v>
      </c>
      <c r="O53" s="6">
        <v>0</v>
      </c>
      <c r="P53" s="6">
        <v>0</v>
      </c>
      <c r="Q53" s="6">
        <v>0</v>
      </c>
      <c r="R53" s="6">
        <v>508936.91850674467</v>
      </c>
      <c r="S53" s="7">
        <f t="shared" si="0"/>
        <v>68520566.204516113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768</v>
      </c>
      <c r="E54" s="13" t="s">
        <v>151</v>
      </c>
      <c r="F54" s="13" t="s">
        <v>744</v>
      </c>
      <c r="G54" s="16">
        <v>0</v>
      </c>
      <c r="H54" s="5">
        <v>0</v>
      </c>
      <c r="I54" s="17">
        <v>20181748.791916903</v>
      </c>
      <c r="J54" s="5">
        <v>1745747.7285068121</v>
      </c>
      <c r="K54" s="5">
        <v>843005.6651583669</v>
      </c>
      <c r="L54" s="5">
        <v>0</v>
      </c>
      <c r="M54" s="5">
        <v>0</v>
      </c>
      <c r="N54" s="6">
        <v>8838115.9603506066</v>
      </c>
      <c r="O54" s="6">
        <v>0</v>
      </c>
      <c r="P54" s="6">
        <v>0</v>
      </c>
      <c r="Q54" s="6">
        <v>0</v>
      </c>
      <c r="R54" s="6">
        <v>249083.38062589304</v>
      </c>
      <c r="S54" s="7">
        <f t="shared" si="0"/>
        <v>31857701.526558582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768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59145642.902640089</v>
      </c>
      <c r="J55" s="5">
        <v>4958361.50226238</v>
      </c>
      <c r="K55" s="5">
        <v>1945020.0904977699</v>
      </c>
      <c r="L55" s="5">
        <v>0</v>
      </c>
      <c r="M55" s="5">
        <v>0</v>
      </c>
      <c r="N55" s="6">
        <v>29100205.190340441</v>
      </c>
      <c r="O55" s="6">
        <v>0</v>
      </c>
      <c r="P55" s="6">
        <v>0</v>
      </c>
      <c r="Q55" s="6">
        <v>0</v>
      </c>
      <c r="R55" s="6">
        <v>729976.21937410696</v>
      </c>
      <c r="S55" s="7">
        <f t="shared" si="0"/>
        <v>95879205.905114785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60132569.823425151</v>
      </c>
      <c r="J56" s="5">
        <v>14767450.751130939</v>
      </c>
      <c r="K56" s="5">
        <v>7004131.7375565898</v>
      </c>
      <c r="L56" s="5">
        <v>0</v>
      </c>
      <c r="M56" s="5">
        <v>0</v>
      </c>
      <c r="N56" s="6">
        <v>6182573.238004826</v>
      </c>
      <c r="O56" s="6">
        <v>0</v>
      </c>
      <c r="P56" s="6">
        <v>0</v>
      </c>
      <c r="Q56" s="6">
        <v>0</v>
      </c>
      <c r="R56" s="6">
        <v>543537.57854652312</v>
      </c>
      <c r="S56" s="7">
        <f t="shared" si="0"/>
        <v>88630263.128664017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122844165.43400717</v>
      </c>
      <c r="J57" s="5">
        <v>21579249.972850911</v>
      </c>
      <c r="K57" s="5">
        <v>10264452.298642579</v>
      </c>
      <c r="L57" s="5">
        <v>0</v>
      </c>
      <c r="M57" s="5">
        <v>0</v>
      </c>
      <c r="N57" s="6">
        <v>9799723.9634811021</v>
      </c>
      <c r="O57" s="6">
        <v>0</v>
      </c>
      <c r="P57" s="6">
        <v>0</v>
      </c>
      <c r="Q57" s="6">
        <v>0</v>
      </c>
      <c r="R57" s="6">
        <v>1110386.940299328</v>
      </c>
      <c r="S57" s="7">
        <f t="shared" si="0"/>
        <v>165597978.60928109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116047561.46457493</v>
      </c>
      <c r="J58" s="5">
        <v>28992404.5067873</v>
      </c>
      <c r="K58" s="5">
        <v>10383404.588235341</v>
      </c>
      <c r="L58" s="5">
        <v>0</v>
      </c>
      <c r="M58" s="5">
        <v>0</v>
      </c>
      <c r="N58" s="6">
        <v>12272761.166040964</v>
      </c>
      <c r="O58" s="6">
        <v>0</v>
      </c>
      <c r="P58" s="6">
        <v>0</v>
      </c>
      <c r="Q58" s="6">
        <v>0</v>
      </c>
      <c r="R58" s="6">
        <v>1048952.5184089507</v>
      </c>
      <c r="S58" s="7">
        <f t="shared" si="0"/>
        <v>168745084.24404749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52722192.713805176</v>
      </c>
      <c r="J59" s="5">
        <v>6110450.6968326196</v>
      </c>
      <c r="K59" s="5">
        <v>3293433.0678733499</v>
      </c>
      <c r="L59" s="5">
        <v>0</v>
      </c>
      <c r="M59" s="5">
        <v>0</v>
      </c>
      <c r="N59" s="6">
        <v>25133243.524890758</v>
      </c>
      <c r="O59" s="6">
        <v>0</v>
      </c>
      <c r="P59" s="6">
        <v>0</v>
      </c>
      <c r="Q59" s="6">
        <v>0</v>
      </c>
      <c r="R59" s="6">
        <v>476555.26859192096</v>
      </c>
      <c r="S59" s="7">
        <f t="shared" si="0"/>
        <v>87735875.271993831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100942019.39465122</v>
      </c>
      <c r="J60" s="5">
        <v>11705687.2126699</v>
      </c>
      <c r="K60" s="5">
        <v>5820803.0950226001</v>
      </c>
      <c r="L60" s="5">
        <v>0</v>
      </c>
      <c r="M60" s="5">
        <v>0</v>
      </c>
      <c r="N60" s="6">
        <v>5216837.4485020321</v>
      </c>
      <c r="O60" s="6">
        <v>0</v>
      </c>
      <c r="P60" s="6">
        <v>0</v>
      </c>
      <c r="Q60" s="6">
        <v>0</v>
      </c>
      <c r="R60" s="6">
        <v>912413.70452774956</v>
      </c>
      <c r="S60" s="7">
        <f t="shared" si="0"/>
        <v>124597760.8553735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24594221.057780888</v>
      </c>
      <c r="J61" s="5">
        <v>2857977.1583710099</v>
      </c>
      <c r="K61" s="5">
        <v>2118907.3936651102</v>
      </c>
      <c r="L61" s="5">
        <v>0</v>
      </c>
      <c r="M61" s="5">
        <v>0</v>
      </c>
      <c r="N61" s="6">
        <v>1391424.5470124753</v>
      </c>
      <c r="O61" s="6">
        <v>0</v>
      </c>
      <c r="P61" s="6">
        <v>0</v>
      </c>
      <c r="Q61" s="6">
        <v>0</v>
      </c>
      <c r="R61" s="6">
        <v>222306.86962552799</v>
      </c>
      <c r="S61" s="7">
        <f t="shared" si="0"/>
        <v>31184837.026455007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769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106535696.23053914</v>
      </c>
      <c r="J62" s="5">
        <v>22016185.565611102</v>
      </c>
      <c r="K62" s="5">
        <v>10042870.597285101</v>
      </c>
      <c r="L62" s="5">
        <v>0</v>
      </c>
      <c r="M62" s="5">
        <v>0</v>
      </c>
      <c r="N62" s="6">
        <v>10177171.895871267</v>
      </c>
      <c r="O62" s="6">
        <v>0</v>
      </c>
      <c r="P62" s="6">
        <v>0</v>
      </c>
      <c r="Q62" s="6">
        <v>0</v>
      </c>
      <c r="R62" s="6">
        <v>1030157.9474437465</v>
      </c>
      <c r="S62" s="7">
        <f t="shared" si="0"/>
        <v>149802082.23675033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769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112288270.0319508</v>
      </c>
      <c r="J63" s="5">
        <v>18121514.74208162</v>
      </c>
      <c r="K63" s="5">
        <v>6143718.9049773598</v>
      </c>
      <c r="L63" s="5">
        <v>0</v>
      </c>
      <c r="M63" s="5">
        <v>0</v>
      </c>
      <c r="N63" s="6">
        <v>7132481.1004107445</v>
      </c>
      <c r="O63" s="6">
        <v>0</v>
      </c>
      <c r="P63" s="6">
        <v>0</v>
      </c>
      <c r="Q63" s="6">
        <v>0</v>
      </c>
      <c r="R63" s="6">
        <v>1085783.0555479557</v>
      </c>
      <c r="S63" s="7">
        <f t="shared" si="0"/>
        <v>144771767.83496845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769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116311787.40693094</v>
      </c>
      <c r="J64" s="5">
        <v>18450130.3891402</v>
      </c>
      <c r="K64" s="5">
        <v>7779562.65158376</v>
      </c>
      <c r="L64" s="5">
        <v>0</v>
      </c>
      <c r="M64" s="5">
        <v>0</v>
      </c>
      <c r="N64" s="6">
        <v>6765862.6526835598</v>
      </c>
      <c r="O64" s="6">
        <v>0</v>
      </c>
      <c r="P64" s="6">
        <v>0</v>
      </c>
      <c r="Q64" s="6">
        <v>0</v>
      </c>
      <c r="R64" s="6">
        <v>1124688.8734772294</v>
      </c>
      <c r="S64" s="7">
        <f t="shared" si="0"/>
        <v>150432031.97381568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769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96919413.605026722</v>
      </c>
      <c r="J65" s="5">
        <v>17564635.44796408</v>
      </c>
      <c r="K65" s="5">
        <v>7332454.1357466104</v>
      </c>
      <c r="L65" s="5">
        <v>0</v>
      </c>
      <c r="M65" s="5">
        <v>0</v>
      </c>
      <c r="N65" s="6">
        <v>7756709.7160187475</v>
      </c>
      <c r="O65" s="6">
        <v>0</v>
      </c>
      <c r="P65" s="6">
        <v>0</v>
      </c>
      <c r="Q65" s="6">
        <v>0</v>
      </c>
      <c r="R65" s="6">
        <v>937172.30674262415</v>
      </c>
      <c r="S65" s="7">
        <f t="shared" si="0"/>
        <v>130510385.21149878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769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86893613.223663375</v>
      </c>
      <c r="J66" s="5">
        <v>15602097.719456641</v>
      </c>
      <c r="K66" s="5">
        <v>10058807.918552009</v>
      </c>
      <c r="L66" s="5">
        <v>0</v>
      </c>
      <c r="M66" s="5">
        <v>0</v>
      </c>
      <c r="N66" s="6">
        <v>7226157.2943387944</v>
      </c>
      <c r="O66" s="6">
        <v>0</v>
      </c>
      <c r="P66" s="6">
        <v>0</v>
      </c>
      <c r="Q66" s="6">
        <v>0</v>
      </c>
      <c r="R66" s="6">
        <v>840226.79169200431</v>
      </c>
      <c r="S66" s="7">
        <f t="shared" si="0"/>
        <v>120620902.94770283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769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53125545.743366033</v>
      </c>
      <c r="J67" s="5">
        <v>9287715.981900461</v>
      </c>
      <c r="K67" s="5">
        <v>4360040.9502262594</v>
      </c>
      <c r="L67" s="5">
        <v>0</v>
      </c>
      <c r="M67" s="5">
        <v>0</v>
      </c>
      <c r="N67" s="6">
        <v>6174387.7075284235</v>
      </c>
      <c r="O67" s="6">
        <v>0</v>
      </c>
      <c r="P67" s="6">
        <v>0</v>
      </c>
      <c r="Q67" s="6">
        <v>0</v>
      </c>
      <c r="R67" s="6">
        <v>513702.96620004409</v>
      </c>
      <c r="S67" s="7">
        <f t="shared" si="0"/>
        <v>73461393.349221215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769</v>
      </c>
      <c r="E68" s="13" t="s">
        <v>159</v>
      </c>
      <c r="F68" s="13" t="s">
        <v>744</v>
      </c>
      <c r="G68" s="16">
        <v>0</v>
      </c>
      <c r="H68" s="5">
        <v>0</v>
      </c>
      <c r="I68" s="17">
        <v>69653564.882855833</v>
      </c>
      <c r="J68" s="5">
        <v>13634208.054298481</v>
      </c>
      <c r="K68" s="5">
        <v>7755976.9321266999</v>
      </c>
      <c r="L68" s="5">
        <v>0</v>
      </c>
      <c r="M68" s="5">
        <v>0</v>
      </c>
      <c r="N68" s="6">
        <v>6560652.3913186733</v>
      </c>
      <c r="O68" s="6">
        <v>0</v>
      </c>
      <c r="P68" s="6">
        <v>0</v>
      </c>
      <c r="Q68" s="6">
        <v>0</v>
      </c>
      <c r="R68" s="6">
        <v>673522.35889639577</v>
      </c>
      <c r="S68" s="7">
        <f t="shared" si="0"/>
        <v>98277924.619496077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75070581.449452221</v>
      </c>
      <c r="J69" s="5">
        <v>11741156.96832538</v>
      </c>
      <c r="K69" s="5">
        <v>5741567.0135746896</v>
      </c>
      <c r="L69" s="5">
        <v>0</v>
      </c>
      <c r="M69" s="5">
        <v>0</v>
      </c>
      <c r="N69" s="6">
        <v>5477256.5596317016</v>
      </c>
      <c r="O69" s="6">
        <v>0</v>
      </c>
      <c r="P69" s="6">
        <v>0</v>
      </c>
      <c r="Q69" s="6">
        <v>0</v>
      </c>
      <c r="R69" s="6">
        <v>705336.66</v>
      </c>
      <c r="S69" s="7">
        <f t="shared" si="0"/>
        <v>98735898.650983989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51574366.415848985</v>
      </c>
      <c r="J70" s="5">
        <v>12445884.55203646</v>
      </c>
      <c r="K70" s="5">
        <v>5102372.2624434195</v>
      </c>
      <c r="L70" s="5">
        <v>0</v>
      </c>
      <c r="M70" s="5">
        <v>0</v>
      </c>
      <c r="N70" s="6">
        <v>5267903.1727233157</v>
      </c>
      <c r="O70" s="6">
        <v>0</v>
      </c>
      <c r="P70" s="6">
        <v>0</v>
      </c>
      <c r="Q70" s="6">
        <v>0</v>
      </c>
      <c r="R70" s="6">
        <v>531763.38</v>
      </c>
      <c r="S70" s="7">
        <f t="shared" si="0"/>
        <v>74922289.783052176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363948819.22006905</v>
      </c>
      <c r="J71" s="5">
        <v>62728203.963800803</v>
      </c>
      <c r="K71" s="5">
        <v>22598748.9683262</v>
      </c>
      <c r="L71" s="5">
        <v>0</v>
      </c>
      <c r="M71" s="5">
        <v>0</v>
      </c>
      <c r="N71" s="6">
        <v>25189392.865259707</v>
      </c>
      <c r="O71" s="6">
        <v>0</v>
      </c>
      <c r="P71" s="6">
        <v>0</v>
      </c>
      <c r="Q71" s="6">
        <v>0</v>
      </c>
      <c r="R71" s="6">
        <v>3730276.44</v>
      </c>
      <c r="S71" s="7">
        <f t="shared" si="0"/>
        <v>478195441.45745575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358529110.48332632</v>
      </c>
      <c r="J72" s="5">
        <v>63252190.968326099</v>
      </c>
      <c r="K72" s="5">
        <v>21038282.425339699</v>
      </c>
      <c r="L72" s="5">
        <v>0</v>
      </c>
      <c r="M72" s="5">
        <v>0</v>
      </c>
      <c r="N72" s="6">
        <v>32755398.18791806</v>
      </c>
      <c r="O72" s="6">
        <v>0</v>
      </c>
      <c r="P72" s="6">
        <v>0</v>
      </c>
      <c r="Q72" s="6">
        <v>0</v>
      </c>
      <c r="R72" s="6">
        <v>3639630.0600000005</v>
      </c>
      <c r="S72" s="7">
        <f t="shared" si="0"/>
        <v>479214612.12491018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236322616.28667453</v>
      </c>
      <c r="J73" s="5">
        <v>43119558.497737706</v>
      </c>
      <c r="K73" s="5">
        <v>15303974.88687768</v>
      </c>
      <c r="L73" s="5">
        <v>0</v>
      </c>
      <c r="M73" s="5">
        <v>0</v>
      </c>
      <c r="N73" s="6">
        <v>24305793.058049321</v>
      </c>
      <c r="O73" s="6">
        <v>0</v>
      </c>
      <c r="P73" s="6">
        <v>0</v>
      </c>
      <c r="Q73" s="6">
        <v>0</v>
      </c>
      <c r="R73" s="6">
        <v>2038027.5</v>
      </c>
      <c r="S73" s="7">
        <f t="shared" ref="S73:S136" si="1">+SUM(G73:R73)</f>
        <v>321089970.22933924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973466703.99190271</v>
      </c>
      <c r="J74" s="5">
        <v>218000965.63800898</v>
      </c>
      <c r="K74" s="5">
        <v>54824059.7013577</v>
      </c>
      <c r="L74" s="5">
        <v>0</v>
      </c>
      <c r="M74" s="5">
        <v>0</v>
      </c>
      <c r="N74" s="6">
        <v>73491356.402360529</v>
      </c>
      <c r="O74" s="6">
        <v>0</v>
      </c>
      <c r="P74" s="6">
        <v>0</v>
      </c>
      <c r="Q74" s="6">
        <v>0</v>
      </c>
      <c r="R74" s="6">
        <v>9744289.9199999999</v>
      </c>
      <c r="S74" s="7">
        <f t="shared" si="1"/>
        <v>1329527375.6536298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59095687.934228279</v>
      </c>
      <c r="J75" s="5">
        <v>11787653.00452508</v>
      </c>
      <c r="K75" s="5">
        <v>5506638.0904977294</v>
      </c>
      <c r="L75" s="5">
        <v>0</v>
      </c>
      <c r="M75" s="5">
        <v>0</v>
      </c>
      <c r="N75" s="6">
        <v>4908623.0869133882</v>
      </c>
      <c r="O75" s="6">
        <v>0</v>
      </c>
      <c r="P75" s="6">
        <v>0</v>
      </c>
      <c r="Q75" s="6">
        <v>0</v>
      </c>
      <c r="R75" s="6">
        <v>443408.4</v>
      </c>
      <c r="S75" s="7">
        <f t="shared" si="1"/>
        <v>81742010.516164497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165673907.31104377</v>
      </c>
      <c r="J76" s="5">
        <v>18759823.257918149</v>
      </c>
      <c r="K76" s="5">
        <v>8045118.4524887698</v>
      </c>
      <c r="L76" s="5">
        <v>0</v>
      </c>
      <c r="M76" s="5">
        <v>0</v>
      </c>
      <c r="N76" s="6">
        <v>26464743.590902694</v>
      </c>
      <c r="O76" s="6">
        <v>0</v>
      </c>
      <c r="P76" s="6">
        <v>0</v>
      </c>
      <c r="Q76" s="6">
        <v>0</v>
      </c>
      <c r="R76" s="6">
        <v>1835979.3</v>
      </c>
      <c r="S76" s="7">
        <f t="shared" si="1"/>
        <v>220779571.9123534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81967507.184858218</v>
      </c>
      <c r="J77" s="5">
        <v>13686800.80543003</v>
      </c>
      <c r="K77" s="5">
        <v>3662017.57466065</v>
      </c>
      <c r="L77" s="5">
        <v>0</v>
      </c>
      <c r="M77" s="5">
        <v>0</v>
      </c>
      <c r="N77" s="6">
        <v>5406319.3480700124</v>
      </c>
      <c r="O77" s="6">
        <v>0</v>
      </c>
      <c r="P77" s="6">
        <v>0</v>
      </c>
      <c r="Q77" s="6">
        <v>0</v>
      </c>
      <c r="R77" s="6">
        <v>959313.6</v>
      </c>
      <c r="S77" s="7">
        <f t="shared" si="1"/>
        <v>105681958.51301889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68248906.653205797</v>
      </c>
      <c r="J78" s="5">
        <v>15081293.357466549</v>
      </c>
      <c r="K78" s="5">
        <v>4843005.3574660504</v>
      </c>
      <c r="L78" s="5">
        <v>0</v>
      </c>
      <c r="M78" s="5">
        <v>0</v>
      </c>
      <c r="N78" s="6">
        <v>5173475.861770995</v>
      </c>
      <c r="O78" s="6">
        <v>0</v>
      </c>
      <c r="P78" s="6">
        <v>0</v>
      </c>
      <c r="Q78" s="6">
        <v>0</v>
      </c>
      <c r="R78" s="6">
        <v>614068.55999999994</v>
      </c>
      <c r="S78" s="7">
        <f t="shared" si="1"/>
        <v>93960749.789909393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147648626.55295798</v>
      </c>
      <c r="J79" s="5">
        <v>35659024.615384296</v>
      </c>
      <c r="K79" s="5">
        <v>9922229.1583710499</v>
      </c>
      <c r="L79" s="5">
        <v>0</v>
      </c>
      <c r="M79" s="5">
        <v>0</v>
      </c>
      <c r="N79" s="6">
        <v>15632067.15864417</v>
      </c>
      <c r="O79" s="6">
        <v>0</v>
      </c>
      <c r="P79" s="6">
        <v>0</v>
      </c>
      <c r="Q79" s="6">
        <v>0</v>
      </c>
      <c r="R79" s="6">
        <v>1942843.6799999997</v>
      </c>
      <c r="S79" s="7">
        <f t="shared" si="1"/>
        <v>210804791.16535753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44455923.856902808</v>
      </c>
      <c r="J80" s="5">
        <v>8246016.3167421902</v>
      </c>
      <c r="K80" s="5">
        <v>2038389.5475113499</v>
      </c>
      <c r="L80" s="5">
        <v>0</v>
      </c>
      <c r="M80" s="5">
        <v>0</v>
      </c>
      <c r="N80" s="6">
        <v>3450808.8303994266</v>
      </c>
      <c r="O80" s="6">
        <v>0</v>
      </c>
      <c r="P80" s="6">
        <v>0</v>
      </c>
      <c r="Q80" s="6">
        <v>0</v>
      </c>
      <c r="R80" s="6">
        <v>459678.68415451259</v>
      </c>
      <c r="S80" s="7">
        <f t="shared" si="1"/>
        <v>58650817.235710278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106701257.21526086</v>
      </c>
      <c r="J81" s="5">
        <v>16782462.398189761</v>
      </c>
      <c r="K81" s="5">
        <v>5338064.9592760494</v>
      </c>
      <c r="L81" s="5">
        <v>0</v>
      </c>
      <c r="M81" s="5">
        <v>0</v>
      </c>
      <c r="N81" s="6">
        <v>8334554.8496320471</v>
      </c>
      <c r="O81" s="6">
        <v>0</v>
      </c>
      <c r="P81" s="6">
        <v>0</v>
      </c>
      <c r="Q81" s="6">
        <v>0</v>
      </c>
      <c r="R81" s="6">
        <v>1103301.6358454872</v>
      </c>
      <c r="S81" s="7">
        <f t="shared" si="1"/>
        <v>138259641.0582042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144251051.48461145</v>
      </c>
      <c r="J82" s="5">
        <v>25094640.533936199</v>
      </c>
      <c r="K82" s="5">
        <v>7298692.7692307793</v>
      </c>
      <c r="L82" s="5">
        <v>0</v>
      </c>
      <c r="M82" s="5">
        <v>0</v>
      </c>
      <c r="N82" s="6">
        <v>11608571.907685075</v>
      </c>
      <c r="O82" s="6">
        <v>0</v>
      </c>
      <c r="P82" s="6">
        <v>0</v>
      </c>
      <c r="Q82" s="6">
        <v>0</v>
      </c>
      <c r="R82" s="6">
        <v>1267155.3600000001</v>
      </c>
      <c r="S82" s="7">
        <f t="shared" si="1"/>
        <v>189520112.05546352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434326675.82411826</v>
      </c>
      <c r="J83" s="5">
        <v>39891443.7375568</v>
      </c>
      <c r="K83" s="5">
        <v>20245963.710407399</v>
      </c>
      <c r="L83" s="5">
        <v>0</v>
      </c>
      <c r="M83" s="5">
        <v>0</v>
      </c>
      <c r="N83" s="6">
        <v>81140330.369276509</v>
      </c>
      <c r="O83" s="6">
        <v>0</v>
      </c>
      <c r="P83" s="6">
        <v>0</v>
      </c>
      <c r="Q83" s="6">
        <v>0</v>
      </c>
      <c r="R83" s="6">
        <v>4226697.9000000004</v>
      </c>
      <c r="S83" s="7">
        <f t="shared" si="1"/>
        <v>579831111.54135895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222191392.33979237</v>
      </c>
      <c r="J84" s="5">
        <v>42770995.7285062</v>
      </c>
      <c r="K84" s="5">
        <v>13802538.92307651</v>
      </c>
      <c r="L84" s="5">
        <v>0</v>
      </c>
      <c r="M84" s="5">
        <v>0</v>
      </c>
      <c r="N84" s="6">
        <v>17238364.741603859</v>
      </c>
      <c r="O84" s="6">
        <v>0</v>
      </c>
      <c r="P84" s="6">
        <v>0</v>
      </c>
      <c r="Q84" s="6">
        <v>0</v>
      </c>
      <c r="R84" s="6">
        <v>2212098.4800000004</v>
      </c>
      <c r="S84" s="7">
        <f t="shared" si="1"/>
        <v>298215390.21297896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20740630.663379349</v>
      </c>
      <c r="J85" s="5">
        <v>1486237.8099547538</v>
      </c>
      <c r="K85" s="5">
        <v>85984.000000000393</v>
      </c>
      <c r="L85" s="5">
        <v>0</v>
      </c>
      <c r="M85" s="5">
        <v>0</v>
      </c>
      <c r="N85" s="6">
        <v>19815744.319576249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42389596.792910352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16606164.057760445</v>
      </c>
      <c r="J86" s="5">
        <v>583728.12669683702</v>
      </c>
      <c r="K86" s="5">
        <v>76611.9909502261</v>
      </c>
      <c r="L86" s="5">
        <v>0</v>
      </c>
      <c r="M86" s="5">
        <v>0</v>
      </c>
      <c r="N86" s="6">
        <v>2938168.2217878229</v>
      </c>
      <c r="O86" s="6">
        <v>0</v>
      </c>
      <c r="P86" s="6">
        <v>0</v>
      </c>
      <c r="Q86" s="6">
        <v>0</v>
      </c>
      <c r="R86" s="6">
        <v>109133.81999999999</v>
      </c>
      <c r="S86" s="7">
        <f t="shared" si="1"/>
        <v>20313806.217195332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7775891.3395017507</v>
      </c>
      <c r="J87" s="5">
        <v>735274.09049773309</v>
      </c>
      <c r="K87" s="5">
        <v>108469.2126696865</v>
      </c>
      <c r="L87" s="5">
        <v>0</v>
      </c>
      <c r="M87" s="5">
        <v>0</v>
      </c>
      <c r="N87" s="6">
        <v>810581.66598595213</v>
      </c>
      <c r="O87" s="6">
        <v>0</v>
      </c>
      <c r="P87" s="6">
        <v>0</v>
      </c>
      <c r="Q87" s="6">
        <v>0</v>
      </c>
      <c r="R87" s="6">
        <v>61653.96</v>
      </c>
      <c r="S87" s="7">
        <f t="shared" si="1"/>
        <v>9491870.2686551251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23589331.807642575</v>
      </c>
      <c r="J88" s="5">
        <v>1956337.8009049878</v>
      </c>
      <c r="K88" s="5">
        <v>209740.87782805701</v>
      </c>
      <c r="L88" s="5">
        <v>0</v>
      </c>
      <c r="M88" s="5">
        <v>0</v>
      </c>
      <c r="N88" s="6">
        <v>1947104.7475584024</v>
      </c>
      <c r="O88" s="6">
        <v>0</v>
      </c>
      <c r="P88" s="6">
        <v>0</v>
      </c>
      <c r="Q88" s="6">
        <v>0</v>
      </c>
      <c r="R88" s="6">
        <v>247907.52</v>
      </c>
      <c r="S88" s="7">
        <f t="shared" si="1"/>
        <v>27950422.753934026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24067119.422082826</v>
      </c>
      <c r="J89" s="5">
        <v>1589276.5067873129</v>
      </c>
      <c r="K89" s="5">
        <v>323472.03619909898</v>
      </c>
      <c r="L89" s="5">
        <v>0</v>
      </c>
      <c r="M89" s="5">
        <v>0</v>
      </c>
      <c r="N89" s="6">
        <v>9671396.3652590178</v>
      </c>
      <c r="O89" s="6">
        <v>0</v>
      </c>
      <c r="P89" s="6">
        <v>0</v>
      </c>
      <c r="Q89" s="6">
        <v>0</v>
      </c>
      <c r="R89" s="6">
        <v>450000</v>
      </c>
      <c r="S89" s="7">
        <f t="shared" si="1"/>
        <v>36101264.330328256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16422954.369017944</v>
      </c>
      <c r="J90" s="5">
        <v>1858159.348416324</v>
      </c>
      <c r="K90" s="5">
        <v>259715.38461538</v>
      </c>
      <c r="L90" s="5">
        <v>0</v>
      </c>
      <c r="M90" s="5">
        <v>0</v>
      </c>
      <c r="N90" s="6">
        <v>9828611.5069153681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28585440.608965017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261787079.82526872</v>
      </c>
      <c r="J91" s="5">
        <v>42753588.687782399</v>
      </c>
      <c r="K91" s="5">
        <v>13029981.43891358</v>
      </c>
      <c r="L91" s="5">
        <v>0</v>
      </c>
      <c r="M91" s="5">
        <v>0</v>
      </c>
      <c r="N91" s="6">
        <v>22592587.600560941</v>
      </c>
      <c r="O91" s="6">
        <v>0</v>
      </c>
      <c r="P91" s="6">
        <v>0</v>
      </c>
      <c r="Q91" s="6">
        <v>0</v>
      </c>
      <c r="R91" s="6">
        <v>3199001.04</v>
      </c>
      <c r="S91" s="7">
        <f t="shared" si="1"/>
        <v>343362238.59252566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145076480.32604024</v>
      </c>
      <c r="J92" s="5">
        <v>30729655.2036204</v>
      </c>
      <c r="K92" s="5">
        <v>5263628.1990950806</v>
      </c>
      <c r="L92" s="5">
        <v>0</v>
      </c>
      <c r="M92" s="5">
        <v>0</v>
      </c>
      <c r="N92" s="6">
        <v>48037946.712507263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231177710.44126296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105639017.3867715</v>
      </c>
      <c r="J93" s="5">
        <v>14938983.257918911</v>
      </c>
      <c r="K93" s="5">
        <v>2794268.53393665</v>
      </c>
      <c r="L93" s="5">
        <v>0</v>
      </c>
      <c r="M93" s="5">
        <v>0</v>
      </c>
      <c r="N93" s="6">
        <v>39136954.061916769</v>
      </c>
      <c r="O93" s="6">
        <v>8125012.5687348135</v>
      </c>
      <c r="P93" s="6">
        <v>0</v>
      </c>
      <c r="Q93" s="6">
        <v>0</v>
      </c>
      <c r="R93" s="6">
        <v>1174626</v>
      </c>
      <c r="S93" s="7">
        <f t="shared" si="1"/>
        <v>171808861.80927867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432987833.40538645</v>
      </c>
      <c r="J94" s="5">
        <v>80607794.180996001</v>
      </c>
      <c r="K94" s="5">
        <v>12567465.47511304</v>
      </c>
      <c r="L94" s="5">
        <v>0</v>
      </c>
      <c r="M94" s="5">
        <v>0</v>
      </c>
      <c r="N94" s="6">
        <v>28104157.761643931</v>
      </c>
      <c r="O94" s="6">
        <v>39663996.474407464</v>
      </c>
      <c r="P94" s="6">
        <v>0</v>
      </c>
      <c r="Q94" s="6">
        <v>0</v>
      </c>
      <c r="R94" s="6">
        <v>4098437.8151520472</v>
      </c>
      <c r="S94" s="7">
        <f t="shared" si="1"/>
        <v>598029685.11269891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15442937.737527311</v>
      </c>
      <c r="J95" s="5">
        <v>1556477.7466063818</v>
      </c>
      <c r="K95" s="5">
        <v>309164.64253394102</v>
      </c>
      <c r="L95" s="5">
        <v>0</v>
      </c>
      <c r="M95" s="5">
        <v>0</v>
      </c>
      <c r="N95" s="6">
        <v>967641.83033259423</v>
      </c>
      <c r="O95" s="6">
        <v>1723112.1991984085</v>
      </c>
      <c r="P95" s="6">
        <v>0</v>
      </c>
      <c r="Q95" s="6">
        <v>0</v>
      </c>
      <c r="R95" s="6">
        <v>178047.31808861581</v>
      </c>
      <c r="S95" s="7">
        <f t="shared" si="1"/>
        <v>20177381.474287257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14605101.953953005</v>
      </c>
      <c r="J96" s="5">
        <v>1997218.4705882561</v>
      </c>
      <c r="K96" s="5">
        <v>523166.99547511502</v>
      </c>
      <c r="L96" s="5">
        <v>0</v>
      </c>
      <c r="M96" s="5">
        <v>0</v>
      </c>
      <c r="N96" s="6">
        <v>1339736.1417415873</v>
      </c>
      <c r="O96" s="6">
        <v>1633599.8771621268</v>
      </c>
      <c r="P96" s="6">
        <v>0</v>
      </c>
      <c r="Q96" s="6">
        <v>0</v>
      </c>
      <c r="R96" s="6">
        <v>168798.10675933707</v>
      </c>
      <c r="S96" s="7">
        <f t="shared" si="1"/>
        <v>20267621.545679424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99285030.215597212</v>
      </c>
      <c r="J97" s="5">
        <v>16214937.89140225</v>
      </c>
      <c r="K97" s="5">
        <v>3880910.7601809502</v>
      </c>
      <c r="L97" s="5">
        <v>0</v>
      </c>
      <c r="M97" s="5">
        <v>0</v>
      </c>
      <c r="N97" s="6">
        <v>3999694.821413422</v>
      </c>
      <c r="O97" s="6">
        <v>9857822.4296047129</v>
      </c>
      <c r="P97" s="6">
        <v>0</v>
      </c>
      <c r="Q97" s="6">
        <v>0</v>
      </c>
      <c r="R97" s="6">
        <v>638332.67713828781</v>
      </c>
      <c r="S97" s="7">
        <f t="shared" si="1"/>
        <v>133876728.79533683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116876256.55238356</v>
      </c>
      <c r="J98" s="5">
        <v>14740054.60633518</v>
      </c>
      <c r="K98" s="5">
        <v>3440752.9864253299</v>
      </c>
      <c r="L98" s="5">
        <v>0</v>
      </c>
      <c r="M98" s="5">
        <v>0</v>
      </c>
      <c r="N98" s="6">
        <v>4003594.897706246</v>
      </c>
      <c r="O98" s="6">
        <v>14386578.857913747</v>
      </c>
      <c r="P98" s="6">
        <v>0</v>
      </c>
      <c r="Q98" s="6">
        <v>0</v>
      </c>
      <c r="R98" s="6">
        <v>931587.42336987075</v>
      </c>
      <c r="S98" s="7">
        <f t="shared" si="1"/>
        <v>154378825.32413393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73130674.103454426</v>
      </c>
      <c r="J99" s="5">
        <v>13567187.484162491</v>
      </c>
      <c r="K99" s="5">
        <v>3036391.7194570098</v>
      </c>
      <c r="L99" s="5">
        <v>0</v>
      </c>
      <c r="M99" s="5">
        <v>0</v>
      </c>
      <c r="N99" s="6">
        <v>3905709.780080352</v>
      </c>
      <c r="O99" s="6">
        <v>8746334.9085305594</v>
      </c>
      <c r="P99" s="6">
        <v>0</v>
      </c>
      <c r="Q99" s="6">
        <v>0</v>
      </c>
      <c r="R99" s="6">
        <v>566359.49949184142</v>
      </c>
      <c r="S99" s="7">
        <f t="shared" si="1"/>
        <v>102952657.49517669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14857165.110388653</v>
      </c>
      <c r="J100" s="5">
        <v>1263252.5791855468</v>
      </c>
      <c r="K100" s="5">
        <v>282709.64705882798</v>
      </c>
      <c r="L100" s="5">
        <v>0</v>
      </c>
      <c r="M100" s="5">
        <v>0</v>
      </c>
      <c r="N100" s="6">
        <v>577646.69357797946</v>
      </c>
      <c r="O100" s="6">
        <v>2085052.0264346211</v>
      </c>
      <c r="P100" s="6">
        <v>0</v>
      </c>
      <c r="Q100" s="6">
        <v>0</v>
      </c>
      <c r="R100" s="6">
        <v>151175.06738067829</v>
      </c>
      <c r="S100" s="7">
        <f t="shared" si="1"/>
        <v>19217001.12402631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260361049.3951095</v>
      </c>
      <c r="J101" s="5">
        <v>39681984.0723987</v>
      </c>
      <c r="K101" s="5">
        <v>8414200.8778280113</v>
      </c>
      <c r="L101" s="5">
        <v>0</v>
      </c>
      <c r="M101" s="5">
        <v>0</v>
      </c>
      <c r="N101" s="6">
        <v>13014072.501052827</v>
      </c>
      <c r="O101" s="6">
        <v>26003358.917764045</v>
      </c>
      <c r="P101" s="6">
        <v>0</v>
      </c>
      <c r="Q101" s="6">
        <v>0</v>
      </c>
      <c r="R101" s="6">
        <v>1885353.2126193221</v>
      </c>
      <c r="S101" s="7">
        <f t="shared" si="1"/>
        <v>349360018.97677243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54368061.319381535</v>
      </c>
      <c r="J102" s="5">
        <v>9629163.4660633504</v>
      </c>
      <c r="K102" s="5">
        <v>1938218.7330316599</v>
      </c>
      <c r="L102" s="5">
        <v>0</v>
      </c>
      <c r="M102" s="5">
        <v>0</v>
      </c>
      <c r="N102" s="6">
        <v>2888672.6150249932</v>
      </c>
      <c r="O102" s="6">
        <v>5510166.7402494997</v>
      </c>
      <c r="P102" s="6">
        <v>0</v>
      </c>
      <c r="Q102" s="6">
        <v>0</v>
      </c>
      <c r="R102" s="6">
        <v>536918.4</v>
      </c>
      <c r="S102" s="7">
        <f t="shared" si="1"/>
        <v>74871201.27375105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3833998.0256406781</v>
      </c>
      <c r="J103" s="5">
        <v>198420.07239818311</v>
      </c>
      <c r="K103" s="5">
        <v>6564.8325791857997</v>
      </c>
      <c r="L103" s="5">
        <v>0</v>
      </c>
      <c r="M103" s="5">
        <v>0</v>
      </c>
      <c r="N103" s="6">
        <v>3981149.0592608033</v>
      </c>
      <c r="O103" s="6">
        <v>0</v>
      </c>
      <c r="P103" s="6">
        <v>0</v>
      </c>
      <c r="Q103" s="6">
        <v>0</v>
      </c>
      <c r="R103" s="6">
        <v>46834.999327750789</v>
      </c>
      <c r="S103" s="7">
        <f t="shared" si="1"/>
        <v>8066966.9892066009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22106249.313450389</v>
      </c>
      <c r="J104" s="5">
        <v>2414019.8099547704</v>
      </c>
      <c r="K104" s="5">
        <v>27723.3122171945</v>
      </c>
      <c r="L104" s="5">
        <v>0</v>
      </c>
      <c r="M104" s="5">
        <v>0</v>
      </c>
      <c r="N104" s="6">
        <v>16524615.701098558</v>
      </c>
      <c r="O104" s="6">
        <v>0</v>
      </c>
      <c r="P104" s="6">
        <v>0</v>
      </c>
      <c r="Q104" s="6">
        <v>0</v>
      </c>
      <c r="R104" s="6">
        <v>270043.48067224928</v>
      </c>
      <c r="S104" s="7">
        <f t="shared" si="1"/>
        <v>41342651.617393158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23322600.216593381</v>
      </c>
      <c r="J105" s="5">
        <v>2365118.9592760201</v>
      </c>
      <c r="K105" s="5">
        <v>577687.23981900001</v>
      </c>
      <c r="L105" s="5">
        <v>0</v>
      </c>
      <c r="M105" s="5">
        <v>0</v>
      </c>
      <c r="N105" s="6">
        <v>23046995.40719419</v>
      </c>
      <c r="O105" s="6">
        <v>0</v>
      </c>
      <c r="P105" s="6">
        <v>0</v>
      </c>
      <c r="Q105" s="6">
        <v>0</v>
      </c>
      <c r="R105" s="6">
        <v>272942.85913068749</v>
      </c>
      <c r="S105" s="7">
        <f t="shared" si="1"/>
        <v>49585344.682013281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20662299.066552725</v>
      </c>
      <c r="J106" s="5">
        <v>1601645.4208144769</v>
      </c>
      <c r="K106" s="5">
        <v>357166.19004525396</v>
      </c>
      <c r="L106" s="5">
        <v>0</v>
      </c>
      <c r="M106" s="5">
        <v>0</v>
      </c>
      <c r="N106" s="6">
        <v>19039085.640733529</v>
      </c>
      <c r="O106" s="6">
        <v>0</v>
      </c>
      <c r="P106" s="6">
        <v>0</v>
      </c>
      <c r="Q106" s="6">
        <v>0</v>
      </c>
      <c r="R106" s="6">
        <v>241809.52942913279</v>
      </c>
      <c r="S106" s="7">
        <f t="shared" si="1"/>
        <v>41902005.847575113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40529093.343195789</v>
      </c>
      <c r="J107" s="5">
        <v>8299950.2895927606</v>
      </c>
      <c r="K107" s="5">
        <v>795175.00452488707</v>
      </c>
      <c r="L107" s="5">
        <v>0</v>
      </c>
      <c r="M107" s="5">
        <v>0</v>
      </c>
      <c r="N107" s="6">
        <v>13949927.163932007</v>
      </c>
      <c r="O107" s="6">
        <v>0</v>
      </c>
      <c r="P107" s="6">
        <v>0</v>
      </c>
      <c r="Q107" s="6">
        <v>0</v>
      </c>
      <c r="R107" s="6">
        <v>474309.31852941419</v>
      </c>
      <c r="S107" s="7">
        <f t="shared" si="1"/>
        <v>64048455.119774848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37764570.817476742</v>
      </c>
      <c r="J108" s="5">
        <v>2594321.3303167303</v>
      </c>
      <c r="K108" s="5">
        <v>413223.35746606399</v>
      </c>
      <c r="L108" s="5">
        <v>0</v>
      </c>
      <c r="M108" s="5">
        <v>0</v>
      </c>
      <c r="N108" s="6">
        <v>1581529.929955937</v>
      </c>
      <c r="O108" s="6">
        <v>0</v>
      </c>
      <c r="P108" s="6">
        <v>0</v>
      </c>
      <c r="Q108" s="6">
        <v>0</v>
      </c>
      <c r="R108" s="6">
        <v>441956.29291076551</v>
      </c>
      <c r="S108" s="7">
        <f t="shared" si="1"/>
        <v>42795601.728126235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178078106.54321969</v>
      </c>
      <c r="J109" s="5">
        <v>32461711.8823529</v>
      </c>
      <c r="K109" s="5">
        <v>12295312.41628998</v>
      </c>
      <c r="L109" s="5">
        <v>0</v>
      </c>
      <c r="M109" s="5">
        <v>0</v>
      </c>
      <c r="N109" s="6">
        <v>22584023.151462134</v>
      </c>
      <c r="O109" s="6">
        <v>0</v>
      </c>
      <c r="P109" s="6">
        <v>0</v>
      </c>
      <c r="Q109" s="6">
        <v>0</v>
      </c>
      <c r="R109" s="6">
        <v>2849115.0600000005</v>
      </c>
      <c r="S109" s="7">
        <f t="shared" si="1"/>
        <v>248268269.0533247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84309484.83577396</v>
      </c>
      <c r="J110" s="5">
        <v>20224007.746605799</v>
      </c>
      <c r="K110" s="5">
        <v>5296832.2986425096</v>
      </c>
      <c r="L110" s="5">
        <v>0</v>
      </c>
      <c r="M110" s="5">
        <v>0</v>
      </c>
      <c r="N110" s="6">
        <v>10243448.250233717</v>
      </c>
      <c r="O110" s="6">
        <v>0</v>
      </c>
      <c r="P110" s="6">
        <v>0</v>
      </c>
      <c r="Q110" s="6">
        <v>0</v>
      </c>
      <c r="R110" s="6">
        <v>819631.40063108865</v>
      </c>
      <c r="S110" s="7">
        <f t="shared" si="1"/>
        <v>120893404.53188707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211197750.87529027</v>
      </c>
      <c r="J111" s="5">
        <v>35714534.5610862</v>
      </c>
      <c r="K111" s="5">
        <v>15452178.13574627</v>
      </c>
      <c r="L111" s="5">
        <v>0</v>
      </c>
      <c r="M111" s="5">
        <v>0</v>
      </c>
      <c r="N111" s="6">
        <v>256849242.12670586</v>
      </c>
      <c r="O111" s="6">
        <v>0</v>
      </c>
      <c r="P111" s="6">
        <v>0</v>
      </c>
      <c r="Q111" s="6">
        <v>0</v>
      </c>
      <c r="R111" s="6">
        <v>3498070.5</v>
      </c>
      <c r="S111" s="7">
        <f t="shared" si="1"/>
        <v>522711776.19882858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101686093.99297138</v>
      </c>
      <c r="J112" s="5">
        <v>17213100.95022589</v>
      </c>
      <c r="K112" s="5">
        <v>4704268.9592760205</v>
      </c>
      <c r="L112" s="5">
        <v>0</v>
      </c>
      <c r="M112" s="5">
        <v>0</v>
      </c>
      <c r="N112" s="6">
        <v>9587399.3339998424</v>
      </c>
      <c r="O112" s="6">
        <v>0</v>
      </c>
      <c r="P112" s="6">
        <v>0</v>
      </c>
      <c r="Q112" s="6">
        <v>0</v>
      </c>
      <c r="R112" s="6">
        <v>847738.8</v>
      </c>
      <c r="S112" s="7">
        <f t="shared" si="1"/>
        <v>134038602.03647313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21035104.063951459</v>
      </c>
      <c r="J113" s="5">
        <v>7783965.2850679494</v>
      </c>
      <c r="K113" s="5">
        <v>2244521.14932132</v>
      </c>
      <c r="L113" s="5">
        <v>0</v>
      </c>
      <c r="M113" s="5">
        <v>0</v>
      </c>
      <c r="N113" s="6">
        <v>2814786.2055718657</v>
      </c>
      <c r="O113" s="6">
        <v>0</v>
      </c>
      <c r="P113" s="6">
        <v>0</v>
      </c>
      <c r="Q113" s="6">
        <v>0</v>
      </c>
      <c r="R113" s="6">
        <v>195015.24000000002</v>
      </c>
      <c r="S113" s="7">
        <f t="shared" si="1"/>
        <v>34073391.943912596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20340356.919134438</v>
      </c>
      <c r="J114" s="5">
        <v>4213183.7285068398</v>
      </c>
      <c r="K114" s="5">
        <v>1183463.438914024</v>
      </c>
      <c r="L114" s="5">
        <v>0</v>
      </c>
      <c r="M114" s="5">
        <v>0</v>
      </c>
      <c r="N114" s="6">
        <v>1713997.0452119038</v>
      </c>
      <c r="O114" s="6">
        <v>0</v>
      </c>
      <c r="P114" s="6">
        <v>0</v>
      </c>
      <c r="Q114" s="6">
        <v>0</v>
      </c>
      <c r="R114" s="6">
        <v>197742.8193689113</v>
      </c>
      <c r="S114" s="7">
        <f t="shared" si="1"/>
        <v>27648743.951136116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27549354.74081159</v>
      </c>
      <c r="J115" s="5">
        <v>8490656.7058824301</v>
      </c>
      <c r="K115" s="5">
        <v>2337536.4977375101</v>
      </c>
      <c r="L115" s="5">
        <v>0</v>
      </c>
      <c r="M115" s="5">
        <v>0</v>
      </c>
      <c r="N115" s="6">
        <v>3030754.1639989596</v>
      </c>
      <c r="O115" s="6">
        <v>0</v>
      </c>
      <c r="P115" s="6">
        <v>0</v>
      </c>
      <c r="Q115" s="6">
        <v>0</v>
      </c>
      <c r="R115" s="6">
        <v>360000</v>
      </c>
      <c r="S115" s="7">
        <f t="shared" si="1"/>
        <v>41768302.10843049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38706814.562717393</v>
      </c>
      <c r="J116" s="5">
        <v>4683951.5475113494</v>
      </c>
      <c r="K116" s="5">
        <v>1977459.0045249299</v>
      </c>
      <c r="L116" s="5">
        <v>0</v>
      </c>
      <c r="M116" s="5">
        <v>0</v>
      </c>
      <c r="N116" s="6">
        <v>16685202.504044775</v>
      </c>
      <c r="O116" s="6">
        <v>0</v>
      </c>
      <c r="P116" s="6">
        <v>0</v>
      </c>
      <c r="Q116" s="6">
        <v>0</v>
      </c>
      <c r="R116" s="6">
        <v>661864.14000000013</v>
      </c>
      <c r="S116" s="7">
        <f t="shared" si="1"/>
        <v>62715291.75879845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255604146.91810614</v>
      </c>
      <c r="J117" s="5">
        <v>46632484.199095398</v>
      </c>
      <c r="K117" s="5">
        <v>15487818.9230773</v>
      </c>
      <c r="L117" s="5">
        <v>0</v>
      </c>
      <c r="M117" s="5">
        <v>0</v>
      </c>
      <c r="N117" s="6">
        <v>28249447.096534267</v>
      </c>
      <c r="O117" s="6">
        <v>0</v>
      </c>
      <c r="P117" s="6">
        <v>0</v>
      </c>
      <c r="Q117" s="6">
        <v>0</v>
      </c>
      <c r="R117" s="6">
        <v>2482639.92</v>
      </c>
      <c r="S117" s="7">
        <f t="shared" si="1"/>
        <v>348456537.05681312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344801191.25031501</v>
      </c>
      <c r="J118" s="5">
        <v>58224766.959276199</v>
      </c>
      <c r="K118" s="5">
        <v>25098175.158370901</v>
      </c>
      <c r="L118" s="5">
        <v>0</v>
      </c>
      <c r="M118" s="5">
        <v>0</v>
      </c>
      <c r="N118" s="6">
        <v>46199772.783006504</v>
      </c>
      <c r="O118" s="6">
        <v>0</v>
      </c>
      <c r="P118" s="6">
        <v>0</v>
      </c>
      <c r="Q118" s="6">
        <v>0</v>
      </c>
      <c r="R118" s="6">
        <v>4278733.74</v>
      </c>
      <c r="S118" s="7">
        <f t="shared" si="1"/>
        <v>478602639.89096862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95769753.943223998</v>
      </c>
      <c r="J119" s="5">
        <v>17063245.737556409</v>
      </c>
      <c r="K119" s="5">
        <v>8179140.1085973196</v>
      </c>
      <c r="L119" s="5">
        <v>0</v>
      </c>
      <c r="M119" s="5">
        <v>0</v>
      </c>
      <c r="N119" s="6">
        <v>43456395.367316917</v>
      </c>
      <c r="O119" s="6">
        <v>0</v>
      </c>
      <c r="P119" s="6">
        <v>0</v>
      </c>
      <c r="Q119" s="6">
        <v>0</v>
      </c>
      <c r="R119" s="6">
        <v>981940.67999999993</v>
      </c>
      <c r="S119" s="7">
        <f t="shared" si="1"/>
        <v>165450475.83669466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71462516.027057528</v>
      </c>
      <c r="J120" s="5">
        <v>10489077.93665155</v>
      </c>
      <c r="K120" s="5">
        <v>5014722.0452488</v>
      </c>
      <c r="L120" s="5">
        <v>0</v>
      </c>
      <c r="M120" s="5">
        <v>0</v>
      </c>
      <c r="N120" s="6">
        <v>13547168.667949349</v>
      </c>
      <c r="O120" s="6">
        <v>0</v>
      </c>
      <c r="P120" s="6">
        <v>0</v>
      </c>
      <c r="Q120" s="6">
        <v>0</v>
      </c>
      <c r="R120" s="6">
        <v>940915.08</v>
      </c>
      <c r="S120" s="7">
        <f t="shared" si="1"/>
        <v>101454399.75690724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6166338.0963754077</v>
      </c>
      <c r="J121" s="5">
        <v>381593.23076923203</v>
      </c>
      <c r="K121" s="5">
        <v>55016.895927602505</v>
      </c>
      <c r="L121" s="5">
        <v>0</v>
      </c>
      <c r="M121" s="5">
        <v>0</v>
      </c>
      <c r="N121" s="6">
        <v>617282.87613610807</v>
      </c>
      <c r="O121" s="6">
        <v>0</v>
      </c>
      <c r="P121" s="6">
        <v>0</v>
      </c>
      <c r="Q121" s="6">
        <v>0</v>
      </c>
      <c r="R121" s="6">
        <v>93890.672727272729</v>
      </c>
      <c r="S121" s="7">
        <f t="shared" si="1"/>
        <v>7314121.7719356231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12332676.192750815</v>
      </c>
      <c r="J122" s="5">
        <v>2592938.2624433897</v>
      </c>
      <c r="K122" s="5">
        <v>419550.75113122503</v>
      </c>
      <c r="L122" s="5">
        <v>0</v>
      </c>
      <c r="M122" s="5">
        <v>0</v>
      </c>
      <c r="N122" s="6">
        <v>49083097.385544106</v>
      </c>
      <c r="O122" s="6">
        <v>0</v>
      </c>
      <c r="P122" s="6">
        <v>0</v>
      </c>
      <c r="Q122" s="6">
        <v>0</v>
      </c>
      <c r="R122" s="6">
        <v>187781.34545454546</v>
      </c>
      <c r="S122" s="7">
        <f t="shared" si="1"/>
        <v>64616043.937324077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30831690.48187704</v>
      </c>
      <c r="J123" s="5">
        <v>5554262.1900452208</v>
      </c>
      <c r="K123" s="5">
        <v>724705.52036199102</v>
      </c>
      <c r="L123" s="5">
        <v>0</v>
      </c>
      <c r="M123" s="5">
        <v>0</v>
      </c>
      <c r="N123" s="6">
        <v>5560259.5380213894</v>
      </c>
      <c r="O123" s="6">
        <v>0</v>
      </c>
      <c r="P123" s="6">
        <v>0</v>
      </c>
      <c r="Q123" s="6">
        <v>0</v>
      </c>
      <c r="R123" s="6">
        <v>469453.36363636365</v>
      </c>
      <c r="S123" s="7">
        <f t="shared" si="1"/>
        <v>43140371.093942009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1326947.4629113798</v>
      </c>
      <c r="J124" s="5">
        <v>51099.384615383999</v>
      </c>
      <c r="K124" s="5">
        <v>6313.3846153846998</v>
      </c>
      <c r="L124" s="5">
        <v>0</v>
      </c>
      <c r="M124" s="5">
        <v>0</v>
      </c>
      <c r="N124" s="6">
        <v>59706.123941169441</v>
      </c>
      <c r="O124" s="6">
        <v>0</v>
      </c>
      <c r="P124" s="6">
        <v>0</v>
      </c>
      <c r="Q124" s="6">
        <v>0</v>
      </c>
      <c r="R124" s="6">
        <v>46945.336363636365</v>
      </c>
      <c r="S124" s="7">
        <f t="shared" si="1"/>
        <v>1491011.6924469543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2641502.2192278584</v>
      </c>
      <c r="J125" s="5">
        <v>251783.81900453</v>
      </c>
      <c r="K125" s="5">
        <v>49652.778280543003</v>
      </c>
      <c r="L125" s="5">
        <v>0</v>
      </c>
      <c r="M125" s="5">
        <v>0</v>
      </c>
      <c r="N125" s="6">
        <v>559948.08307822212</v>
      </c>
      <c r="O125" s="6">
        <v>0</v>
      </c>
      <c r="P125" s="6">
        <v>0</v>
      </c>
      <c r="Q125" s="6">
        <v>0</v>
      </c>
      <c r="R125" s="6">
        <v>46945.336363636365</v>
      </c>
      <c r="S125" s="7">
        <f t="shared" si="1"/>
        <v>3549832.2359547899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1495665.5958218721</v>
      </c>
      <c r="J126" s="5">
        <v>765993.1583710378</v>
      </c>
      <c r="K126" s="5">
        <v>124023.73755655689</v>
      </c>
      <c r="L126" s="5">
        <v>0</v>
      </c>
      <c r="M126" s="5">
        <v>0</v>
      </c>
      <c r="N126" s="6">
        <v>1093511.2271974692</v>
      </c>
      <c r="O126" s="6">
        <v>0</v>
      </c>
      <c r="P126" s="6">
        <v>0</v>
      </c>
      <c r="Q126" s="6">
        <v>0</v>
      </c>
      <c r="R126" s="6">
        <v>46945.336363636365</v>
      </c>
      <c r="S126" s="7">
        <f t="shared" si="1"/>
        <v>3526139.0553105725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1568898.955169104</v>
      </c>
      <c r="J127" s="5">
        <v>118642.51583711</v>
      </c>
      <c r="K127" s="5">
        <v>27809.122171946001</v>
      </c>
      <c r="L127" s="5">
        <v>0</v>
      </c>
      <c r="M127" s="5">
        <v>0</v>
      </c>
      <c r="N127" s="6">
        <v>436736.12329770578</v>
      </c>
      <c r="O127" s="6">
        <v>0</v>
      </c>
      <c r="P127" s="6">
        <v>0</v>
      </c>
      <c r="Q127" s="6">
        <v>0</v>
      </c>
      <c r="R127" s="6">
        <v>46945.336363636365</v>
      </c>
      <c r="S127" s="7">
        <f t="shared" si="1"/>
        <v>2199032.0528395022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12332676.192750815</v>
      </c>
      <c r="J128" s="5">
        <v>2418110.3710407699</v>
      </c>
      <c r="K128" s="5">
        <v>362911.728506796</v>
      </c>
      <c r="L128" s="5">
        <v>0</v>
      </c>
      <c r="M128" s="5">
        <v>0</v>
      </c>
      <c r="N128" s="6">
        <v>8290224.0064404188</v>
      </c>
      <c r="O128" s="6">
        <v>0</v>
      </c>
      <c r="P128" s="6">
        <v>0</v>
      </c>
      <c r="Q128" s="6">
        <v>0</v>
      </c>
      <c r="R128" s="6">
        <v>187781.34545454546</v>
      </c>
      <c r="S128" s="7">
        <f t="shared" si="1"/>
        <v>23591703.644193344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1569682.2513670607</v>
      </c>
      <c r="J129" s="5">
        <v>35184.018099546796</v>
      </c>
      <c r="K129" s="5">
        <v>6269.5475113122002</v>
      </c>
      <c r="L129" s="5">
        <v>0</v>
      </c>
      <c r="M129" s="5">
        <v>0</v>
      </c>
      <c r="N129" s="6">
        <v>10748.688470342975</v>
      </c>
      <c r="O129" s="6">
        <v>0</v>
      </c>
      <c r="P129" s="6">
        <v>0</v>
      </c>
      <c r="Q129" s="6">
        <v>0</v>
      </c>
      <c r="R129" s="6">
        <v>46945.336363636365</v>
      </c>
      <c r="S129" s="7">
        <f t="shared" si="1"/>
        <v>1668829.8418118991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15415845.24093852</v>
      </c>
      <c r="J130" s="5">
        <v>3174222.9502262101</v>
      </c>
      <c r="K130" s="5">
        <v>487237.27601810201</v>
      </c>
      <c r="L130" s="5">
        <v>0</v>
      </c>
      <c r="M130" s="5">
        <v>0</v>
      </c>
      <c r="N130" s="6">
        <v>14041422.652763311</v>
      </c>
      <c r="O130" s="6">
        <v>0</v>
      </c>
      <c r="P130" s="6">
        <v>0</v>
      </c>
      <c r="Q130" s="6">
        <v>0</v>
      </c>
      <c r="R130" s="6">
        <v>234726.68181818182</v>
      </c>
      <c r="S130" s="7">
        <f t="shared" si="1"/>
        <v>33353454.801764328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9249507.1445631124</v>
      </c>
      <c r="J131" s="5">
        <v>2107823.83710403</v>
      </c>
      <c r="K131" s="5">
        <v>425328.11764705001</v>
      </c>
      <c r="L131" s="5">
        <v>0</v>
      </c>
      <c r="M131" s="5">
        <v>0</v>
      </c>
      <c r="N131" s="6">
        <v>33249940.027344443</v>
      </c>
      <c r="O131" s="6">
        <v>0</v>
      </c>
      <c r="P131" s="6">
        <v>0</v>
      </c>
      <c r="Q131" s="6">
        <v>0</v>
      </c>
      <c r="R131" s="6">
        <v>140836.00909090909</v>
      </c>
      <c r="S131" s="7">
        <f t="shared" si="1"/>
        <v>45173435.135749541</v>
      </c>
    </row>
    <row r="132" spans="1:19" ht="30" x14ac:dyDescent="0.25">
      <c r="A132" s="4" t="s">
        <v>5</v>
      </c>
      <c r="B132" s="4" t="s">
        <v>770</v>
      </c>
      <c r="C132" s="4" t="s">
        <v>771</v>
      </c>
      <c r="D132" s="4" t="s">
        <v>772</v>
      </c>
      <c r="E132" s="13" t="s">
        <v>773</v>
      </c>
      <c r="F132" s="13" t="s">
        <v>745</v>
      </c>
      <c r="G132" s="16">
        <v>0</v>
      </c>
      <c r="H132" s="5">
        <v>0</v>
      </c>
      <c r="I132" s="17">
        <v>1631521.0691544758</v>
      </c>
      <c r="J132" s="5">
        <v>735101.33031674009</v>
      </c>
      <c r="K132" s="5">
        <v>14111.5746606337</v>
      </c>
      <c r="L132" s="5">
        <v>0</v>
      </c>
      <c r="M132" s="5">
        <v>0</v>
      </c>
      <c r="N132" s="6">
        <v>384910.06906648725</v>
      </c>
      <c r="O132" s="6">
        <v>0</v>
      </c>
      <c r="P132" s="6">
        <v>0</v>
      </c>
      <c r="Q132" s="6">
        <v>0</v>
      </c>
      <c r="R132" s="6">
        <v>13003.173000000001</v>
      </c>
      <c r="S132" s="7">
        <f t="shared" si="1"/>
        <v>2778647.2161983368</v>
      </c>
    </row>
    <row r="133" spans="1:19" ht="30" x14ac:dyDescent="0.25">
      <c r="A133" s="4" t="s">
        <v>5</v>
      </c>
      <c r="B133" s="4" t="s">
        <v>770</v>
      </c>
      <c r="C133" s="4" t="s">
        <v>771</v>
      </c>
      <c r="D133" s="4" t="s">
        <v>772</v>
      </c>
      <c r="E133" s="13" t="s">
        <v>774</v>
      </c>
      <c r="F133" s="13" t="s">
        <v>745</v>
      </c>
      <c r="G133" s="16">
        <v>0</v>
      </c>
      <c r="H133" s="5">
        <v>0</v>
      </c>
      <c r="I133" s="17">
        <v>1709602.4839820655</v>
      </c>
      <c r="J133" s="5">
        <v>330790.34389140503</v>
      </c>
      <c r="K133" s="5">
        <v>10069.683257918599</v>
      </c>
      <c r="L133" s="5">
        <v>0</v>
      </c>
      <c r="M133" s="5">
        <v>0</v>
      </c>
      <c r="N133" s="6">
        <v>246776.95721470891</v>
      </c>
      <c r="O133" s="6">
        <v>0</v>
      </c>
      <c r="P133" s="6">
        <v>0</v>
      </c>
      <c r="Q133" s="6">
        <v>0</v>
      </c>
      <c r="R133" s="6">
        <v>13003.173000000001</v>
      </c>
      <c r="S133" s="7">
        <f t="shared" si="1"/>
        <v>2310242.6413460979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207177299.23661625</v>
      </c>
      <c r="J134" s="5">
        <v>27931565.927602101</v>
      </c>
      <c r="K134" s="5">
        <v>8402693.2579186205</v>
      </c>
      <c r="L134" s="5">
        <v>0</v>
      </c>
      <c r="M134" s="5">
        <v>0</v>
      </c>
      <c r="N134" s="6">
        <v>52712980.207821712</v>
      </c>
      <c r="O134" s="6">
        <v>0</v>
      </c>
      <c r="P134" s="6">
        <v>0</v>
      </c>
      <c r="Q134" s="6">
        <v>0</v>
      </c>
      <c r="R134" s="6">
        <v>2326934.4221129105</v>
      </c>
      <c r="S134" s="7">
        <f t="shared" si="1"/>
        <v>298551473.05207157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39354208.276686534</v>
      </c>
      <c r="J135" s="5">
        <v>9649363.1674206592</v>
      </c>
      <c r="K135" s="5">
        <v>3177850.3800905203</v>
      </c>
      <c r="L135" s="5">
        <v>0</v>
      </c>
      <c r="M135" s="5">
        <v>0</v>
      </c>
      <c r="N135" s="6">
        <v>10329682.023470577</v>
      </c>
      <c r="O135" s="6">
        <v>0</v>
      </c>
      <c r="P135" s="6">
        <v>0</v>
      </c>
      <c r="Q135" s="6">
        <v>0</v>
      </c>
      <c r="R135" s="6">
        <v>490821.01145390689</v>
      </c>
      <c r="S135" s="7">
        <f t="shared" si="1"/>
        <v>63001924.859122194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137506957.39667755</v>
      </c>
      <c r="J136" s="5">
        <v>16882060.57918559</v>
      </c>
      <c r="K136" s="5">
        <v>5501436.5520361802</v>
      </c>
      <c r="L136" s="5">
        <v>0</v>
      </c>
      <c r="M136" s="5">
        <v>0</v>
      </c>
      <c r="N136" s="6">
        <v>20606710.038094908</v>
      </c>
      <c r="O136" s="6">
        <v>0</v>
      </c>
      <c r="P136" s="6">
        <v>0</v>
      </c>
      <c r="Q136" s="6">
        <v>0</v>
      </c>
      <c r="R136" s="6">
        <v>1708518.8064331822</v>
      </c>
      <c r="S136" s="7">
        <f t="shared" si="1"/>
        <v>182205683.3724274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44725579.890997425</v>
      </c>
      <c r="J137" s="5">
        <v>12852417.900452251</v>
      </c>
      <c r="K137" s="5">
        <v>4693675.8461539</v>
      </c>
      <c r="L137" s="5">
        <v>0</v>
      </c>
      <c r="M137" s="5">
        <v>0</v>
      </c>
      <c r="N137" s="6">
        <v>11608867.079568556</v>
      </c>
      <c r="O137" s="6">
        <v>0</v>
      </c>
      <c r="P137" s="6">
        <v>0</v>
      </c>
      <c r="Q137" s="6">
        <v>0</v>
      </c>
      <c r="R137" s="6">
        <v>209887.90845511798</v>
      </c>
      <c r="S137" s="7">
        <f t="shared" ref="S137:S200" si="2">+SUM(G137:R137)</f>
        <v>74090428.625627249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82103458.104935288</v>
      </c>
      <c r="J138" s="5">
        <v>17300877.84615434</v>
      </c>
      <c r="K138" s="5">
        <v>6701183.1945701502</v>
      </c>
      <c r="L138" s="5">
        <v>0</v>
      </c>
      <c r="M138" s="5">
        <v>0</v>
      </c>
      <c r="N138" s="6">
        <v>15679615.717236977</v>
      </c>
      <c r="O138" s="6">
        <v>0</v>
      </c>
      <c r="P138" s="6">
        <v>0</v>
      </c>
      <c r="Q138" s="6">
        <v>0</v>
      </c>
      <c r="R138" s="6">
        <v>719819.71074726351</v>
      </c>
      <c r="S138" s="7">
        <f t="shared" si="2"/>
        <v>122504954.57364401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20453796.816704523</v>
      </c>
      <c r="J139" s="5">
        <v>1185755.6380090651</v>
      </c>
      <c r="K139" s="5">
        <v>524095.52941175899</v>
      </c>
      <c r="L139" s="5">
        <v>0</v>
      </c>
      <c r="M139" s="5">
        <v>0</v>
      </c>
      <c r="N139" s="6">
        <v>809288.48610021826</v>
      </c>
      <c r="O139" s="6">
        <v>0</v>
      </c>
      <c r="P139" s="6">
        <v>0</v>
      </c>
      <c r="Q139" s="6">
        <v>0</v>
      </c>
      <c r="R139" s="6">
        <v>623561.23106735246</v>
      </c>
      <c r="S139" s="7">
        <f t="shared" si="2"/>
        <v>23596497.701292917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41260550.047649011</v>
      </c>
      <c r="J140" s="5">
        <v>8298719.7737555802</v>
      </c>
      <c r="K140" s="5">
        <v>3224346.75113121</v>
      </c>
      <c r="L140" s="5">
        <v>0</v>
      </c>
      <c r="M140" s="5">
        <v>0</v>
      </c>
      <c r="N140" s="6">
        <v>20981056.29639883</v>
      </c>
      <c r="O140" s="6">
        <v>0</v>
      </c>
      <c r="P140" s="6">
        <v>0</v>
      </c>
      <c r="Q140" s="6">
        <v>0</v>
      </c>
      <c r="R140" s="6">
        <v>467524.85073832714</v>
      </c>
      <c r="S140" s="7">
        <f t="shared" si="2"/>
        <v>74232197.719672963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63914407.304427952</v>
      </c>
      <c r="J141" s="5">
        <v>8188775.2579185199</v>
      </c>
      <c r="K141" s="5">
        <v>4500376.6606334597</v>
      </c>
      <c r="L141" s="5">
        <v>0</v>
      </c>
      <c r="M141" s="5">
        <v>0</v>
      </c>
      <c r="N141" s="6">
        <v>25324162.599249691</v>
      </c>
      <c r="O141" s="6">
        <v>0</v>
      </c>
      <c r="P141" s="6">
        <v>0</v>
      </c>
      <c r="Q141" s="6">
        <v>0</v>
      </c>
      <c r="R141" s="6">
        <v>981057.55036347476</v>
      </c>
      <c r="S141" s="7">
        <f t="shared" si="2"/>
        <v>102908779.3725931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140163234.29247308</v>
      </c>
      <c r="J142" s="5">
        <v>14041638.262443691</v>
      </c>
      <c r="K142" s="5">
        <v>5887414.8416289296</v>
      </c>
      <c r="L142" s="5">
        <v>0</v>
      </c>
      <c r="M142" s="5">
        <v>0</v>
      </c>
      <c r="N142" s="6">
        <v>15855287.288148381</v>
      </c>
      <c r="O142" s="6">
        <v>0</v>
      </c>
      <c r="P142" s="6">
        <v>0</v>
      </c>
      <c r="Q142" s="6">
        <v>0</v>
      </c>
      <c r="R142" s="6">
        <v>2854707.7686284645</v>
      </c>
      <c r="S142" s="7">
        <f t="shared" si="2"/>
        <v>178802282.45332256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248783940.58873782</v>
      </c>
      <c r="J143" s="5">
        <v>38396637.176469997</v>
      </c>
      <c r="K143" s="5">
        <v>7034835.9728506804</v>
      </c>
      <c r="L143" s="5">
        <v>0</v>
      </c>
      <c r="M143" s="5">
        <v>0</v>
      </c>
      <c r="N143" s="6">
        <v>132482214.2819462</v>
      </c>
      <c r="O143" s="6">
        <v>19564647.011136904</v>
      </c>
      <c r="P143" s="6">
        <v>0</v>
      </c>
      <c r="Q143" s="6">
        <v>0</v>
      </c>
      <c r="R143" s="6">
        <v>3490074</v>
      </c>
      <c r="S143" s="7">
        <f t="shared" si="2"/>
        <v>449752349.03114158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775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76210875.248619273</v>
      </c>
      <c r="J144" s="5">
        <v>10657290.298642529</v>
      </c>
      <c r="K144" s="5">
        <v>5483039.8280542893</v>
      </c>
      <c r="L144" s="5">
        <v>0</v>
      </c>
      <c r="M144" s="5">
        <v>0</v>
      </c>
      <c r="N144" s="6">
        <v>8722882.0155806895</v>
      </c>
      <c r="O144" s="6">
        <v>0</v>
      </c>
      <c r="P144" s="6">
        <v>0</v>
      </c>
      <c r="Q144" s="6">
        <v>0</v>
      </c>
      <c r="R144" s="6">
        <v>638502.30090016068</v>
      </c>
      <c r="S144" s="7">
        <f t="shared" si="2"/>
        <v>101712589.69179694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775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20704239.805918586</v>
      </c>
      <c r="J145" s="5">
        <v>2717892.0995475003</v>
      </c>
      <c r="K145" s="5">
        <v>1661628.3438913811</v>
      </c>
      <c r="L145" s="5">
        <v>0</v>
      </c>
      <c r="M145" s="5">
        <v>0</v>
      </c>
      <c r="N145" s="6">
        <v>8111729.1769811809</v>
      </c>
      <c r="O145" s="6">
        <v>0</v>
      </c>
      <c r="P145" s="6">
        <v>0</v>
      </c>
      <c r="Q145" s="6">
        <v>0</v>
      </c>
      <c r="R145" s="6">
        <v>263409.65909983934</v>
      </c>
      <c r="S145" s="7">
        <f t="shared" si="2"/>
        <v>33458899.08543849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295204312.90047425</v>
      </c>
      <c r="J146" s="5">
        <v>55345501.004524395</v>
      </c>
      <c r="K146" s="5">
        <v>21634401.085972801</v>
      </c>
      <c r="L146" s="5">
        <v>0</v>
      </c>
      <c r="M146" s="5">
        <v>0</v>
      </c>
      <c r="N146" s="6">
        <v>92480852.806336954</v>
      </c>
      <c r="O146" s="6">
        <v>0</v>
      </c>
      <c r="P146" s="6">
        <v>0</v>
      </c>
      <c r="Q146" s="6">
        <v>0</v>
      </c>
      <c r="R146" s="6">
        <v>3274542</v>
      </c>
      <c r="S146" s="7">
        <f t="shared" si="2"/>
        <v>467939609.79730839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430465091.71743578</v>
      </c>
      <c r="J147" s="5">
        <v>78178308.705882505</v>
      </c>
      <c r="K147" s="5">
        <v>31638098.316742398</v>
      </c>
      <c r="L147" s="5">
        <v>0</v>
      </c>
      <c r="M147" s="5">
        <v>0</v>
      </c>
      <c r="N147" s="6">
        <v>93049427.796781793</v>
      </c>
      <c r="O147" s="6">
        <v>0</v>
      </c>
      <c r="P147" s="6">
        <v>0</v>
      </c>
      <c r="Q147" s="6">
        <v>0</v>
      </c>
      <c r="R147" s="6">
        <v>4310011.101458624</v>
      </c>
      <c r="S147" s="7">
        <f t="shared" si="2"/>
        <v>637640937.63830113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179651409.11902681</v>
      </c>
      <c r="J148" s="5">
        <v>29385353.104072798</v>
      </c>
      <c r="K148" s="5">
        <v>14412325.565610509</v>
      </c>
      <c r="L148" s="5">
        <v>0</v>
      </c>
      <c r="M148" s="5">
        <v>0</v>
      </c>
      <c r="N148" s="6">
        <v>73696022.083046913</v>
      </c>
      <c r="O148" s="6">
        <v>0</v>
      </c>
      <c r="P148" s="6">
        <v>0</v>
      </c>
      <c r="Q148" s="6">
        <v>0</v>
      </c>
      <c r="R148" s="6">
        <v>1807530.9649670033</v>
      </c>
      <c r="S148" s="7">
        <f t="shared" si="2"/>
        <v>298952640.83672404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109358526.26102412</v>
      </c>
      <c r="J149" s="5">
        <v>23018767.9819002</v>
      </c>
      <c r="K149" s="5">
        <v>9953049.276018139</v>
      </c>
      <c r="L149" s="5">
        <v>0</v>
      </c>
      <c r="M149" s="5">
        <v>0</v>
      </c>
      <c r="N149" s="6">
        <v>22620117.665680185</v>
      </c>
      <c r="O149" s="6">
        <v>0</v>
      </c>
      <c r="P149" s="6">
        <v>0</v>
      </c>
      <c r="Q149" s="6">
        <v>0</v>
      </c>
      <c r="R149" s="6">
        <v>1147521.2735743735</v>
      </c>
      <c r="S149" s="7">
        <f t="shared" si="2"/>
        <v>166097982.45819703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521354003.42260635</v>
      </c>
      <c r="J150" s="5">
        <v>119545122.03619389</v>
      </c>
      <c r="K150" s="5">
        <v>33361712.5791853</v>
      </c>
      <c r="L150" s="5">
        <v>0</v>
      </c>
      <c r="M150" s="5">
        <v>0</v>
      </c>
      <c r="N150" s="6">
        <v>144555834.39404476</v>
      </c>
      <c r="O150" s="6">
        <v>0</v>
      </c>
      <c r="P150" s="6">
        <v>0</v>
      </c>
      <c r="Q150" s="6">
        <v>0</v>
      </c>
      <c r="R150" s="6">
        <v>6122926.0800000001</v>
      </c>
      <c r="S150" s="7">
        <f t="shared" si="2"/>
        <v>824939598.51203024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616716755.86345291</v>
      </c>
      <c r="J151" s="5">
        <v>94923267.294117391</v>
      </c>
      <c r="K151" s="5">
        <v>45077988.072398104</v>
      </c>
      <c r="L151" s="5">
        <v>0</v>
      </c>
      <c r="M151" s="5">
        <v>0</v>
      </c>
      <c r="N151" s="6">
        <v>117598153.06338218</v>
      </c>
      <c r="O151" s="6">
        <v>0</v>
      </c>
      <c r="P151" s="6">
        <v>0</v>
      </c>
      <c r="Q151" s="6">
        <v>0</v>
      </c>
      <c r="R151" s="6">
        <v>5833790.3545258911</v>
      </c>
      <c r="S151" s="7">
        <f t="shared" si="2"/>
        <v>880149954.6478765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439804856.34619749</v>
      </c>
      <c r="J152" s="5">
        <v>60786630.036199398</v>
      </c>
      <c r="K152" s="5">
        <v>25324277.701357901</v>
      </c>
      <c r="L152" s="5">
        <v>0</v>
      </c>
      <c r="M152" s="5">
        <v>0</v>
      </c>
      <c r="N152" s="6">
        <v>69709444.989820123</v>
      </c>
      <c r="O152" s="6">
        <v>0</v>
      </c>
      <c r="P152" s="6">
        <v>0</v>
      </c>
      <c r="Q152" s="6">
        <v>0</v>
      </c>
      <c r="R152" s="6">
        <v>5578629.5613031089</v>
      </c>
      <c r="S152" s="7">
        <f t="shared" si="2"/>
        <v>601203838.63487804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142365730.72113001</v>
      </c>
      <c r="J153" s="5">
        <v>15605116.58823503</v>
      </c>
      <c r="K153" s="5">
        <v>5669771.45701358</v>
      </c>
      <c r="L153" s="5">
        <v>0</v>
      </c>
      <c r="M153" s="5">
        <v>0</v>
      </c>
      <c r="N153" s="6">
        <v>25318005.472486518</v>
      </c>
      <c r="O153" s="6">
        <v>0</v>
      </c>
      <c r="P153" s="6">
        <v>0</v>
      </c>
      <c r="Q153" s="6">
        <v>0</v>
      </c>
      <c r="R153" s="6">
        <v>1689309.320865446</v>
      </c>
      <c r="S153" s="7">
        <f t="shared" si="2"/>
        <v>190647933.55973059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164686141.69019258</v>
      </c>
      <c r="J154" s="5">
        <v>16485121.70135762</v>
      </c>
      <c r="K154" s="5">
        <v>6880591.3393665301</v>
      </c>
      <c r="L154" s="5">
        <v>0</v>
      </c>
      <c r="M154" s="5">
        <v>0</v>
      </c>
      <c r="N154" s="6">
        <v>34738057.269264467</v>
      </c>
      <c r="O154" s="6">
        <v>0</v>
      </c>
      <c r="P154" s="6">
        <v>0</v>
      </c>
      <c r="Q154" s="6">
        <v>0</v>
      </c>
      <c r="R154" s="6">
        <v>1779902.1633542415</v>
      </c>
      <c r="S154" s="7">
        <f t="shared" si="2"/>
        <v>224569814.16353545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25118046.602081321</v>
      </c>
      <c r="J155" s="5">
        <v>1087213.3484163049</v>
      </c>
      <c r="K155" s="5">
        <v>424574.95927601703</v>
      </c>
      <c r="L155" s="5">
        <v>0</v>
      </c>
      <c r="M155" s="5">
        <v>0</v>
      </c>
      <c r="N155" s="6">
        <v>2732853.7848773832</v>
      </c>
      <c r="O155" s="6">
        <v>0</v>
      </c>
      <c r="P155" s="6">
        <v>0</v>
      </c>
      <c r="Q155" s="6">
        <v>0</v>
      </c>
      <c r="R155" s="6">
        <v>606240.71995131182</v>
      </c>
      <c r="S155" s="7">
        <f t="shared" si="2"/>
        <v>29968929.414602339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25033511.191520788</v>
      </c>
      <c r="J156" s="5">
        <v>10583757.79185486</v>
      </c>
      <c r="K156" s="5">
        <v>5702972.4072397901</v>
      </c>
      <c r="L156" s="5">
        <v>0</v>
      </c>
      <c r="M156" s="5">
        <v>0</v>
      </c>
      <c r="N156" s="6">
        <v>11408676.887220146</v>
      </c>
      <c r="O156" s="6">
        <v>0</v>
      </c>
      <c r="P156" s="6">
        <v>0</v>
      </c>
      <c r="Q156" s="6">
        <v>0</v>
      </c>
      <c r="R156" s="6">
        <v>270711.72000000003</v>
      </c>
      <c r="S156" s="7">
        <f t="shared" si="2"/>
        <v>52999629.997835577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271456566.9965446</v>
      </c>
      <c r="J157" s="5">
        <v>38708974.524887502</v>
      </c>
      <c r="K157" s="5">
        <v>18765519.357465699</v>
      </c>
      <c r="L157" s="5">
        <v>0</v>
      </c>
      <c r="M157" s="5">
        <v>0</v>
      </c>
      <c r="N157" s="6">
        <v>51836333.43564944</v>
      </c>
      <c r="O157" s="6">
        <v>0</v>
      </c>
      <c r="P157" s="6">
        <v>0</v>
      </c>
      <c r="Q157" s="6">
        <v>0</v>
      </c>
      <c r="R157" s="6">
        <v>2546002.7815115242</v>
      </c>
      <c r="S157" s="7">
        <f t="shared" si="2"/>
        <v>383313397.09605879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268707791.49129391</v>
      </c>
      <c r="J158" s="5">
        <v>33980734.705882497</v>
      </c>
      <c r="K158" s="5">
        <v>17091580.036199149</v>
      </c>
      <c r="L158" s="5">
        <v>0</v>
      </c>
      <c r="M158" s="5">
        <v>0</v>
      </c>
      <c r="N158" s="6">
        <v>41705874.67090898</v>
      </c>
      <c r="O158" s="6">
        <v>0</v>
      </c>
      <c r="P158" s="6">
        <v>0</v>
      </c>
      <c r="Q158" s="6">
        <v>0</v>
      </c>
      <c r="R158" s="6">
        <v>2435533.6957044872</v>
      </c>
      <c r="S158" s="7">
        <f t="shared" si="2"/>
        <v>363921514.599989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122628538.98217727</v>
      </c>
      <c r="J159" s="5">
        <v>14893548.55203642</v>
      </c>
      <c r="K159" s="5">
        <v>7892003.6380090201</v>
      </c>
      <c r="L159" s="5">
        <v>0</v>
      </c>
      <c r="M159" s="5">
        <v>0</v>
      </c>
      <c r="N159" s="6">
        <v>16311789.19544553</v>
      </c>
      <c r="O159" s="6">
        <v>0</v>
      </c>
      <c r="P159" s="6">
        <v>0</v>
      </c>
      <c r="Q159" s="6">
        <v>0</v>
      </c>
      <c r="R159" s="6">
        <v>746542.682783989</v>
      </c>
      <c r="S159" s="7">
        <f t="shared" si="2"/>
        <v>162472423.05045223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324607937.70035768</v>
      </c>
      <c r="J160" s="5">
        <v>43840697.212669298</v>
      </c>
      <c r="K160" s="5">
        <v>10076529.19457016</v>
      </c>
      <c r="L160" s="5">
        <v>0</v>
      </c>
      <c r="M160" s="5">
        <v>0</v>
      </c>
      <c r="N160" s="6">
        <v>70913004.450649366</v>
      </c>
      <c r="O160" s="6">
        <v>28632473.699046962</v>
      </c>
      <c r="P160" s="6">
        <v>0</v>
      </c>
      <c r="Q160" s="6">
        <v>0</v>
      </c>
      <c r="R160" s="6">
        <v>4542804</v>
      </c>
      <c r="S160" s="7">
        <f t="shared" si="2"/>
        <v>482613446.25729352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276831301.76775587</v>
      </c>
      <c r="J161" s="5">
        <v>42500157.411764495</v>
      </c>
      <c r="K161" s="5">
        <v>7352131.4389140001</v>
      </c>
      <c r="L161" s="5">
        <v>0</v>
      </c>
      <c r="M161" s="5">
        <v>0</v>
      </c>
      <c r="N161" s="6">
        <v>37229567.635254331</v>
      </c>
      <c r="O161" s="6">
        <v>25406279.479436036</v>
      </c>
      <c r="P161" s="6">
        <v>0</v>
      </c>
      <c r="Q161" s="6">
        <v>0</v>
      </c>
      <c r="R161" s="6">
        <v>2863175.58</v>
      </c>
      <c r="S161" s="7">
        <f t="shared" si="2"/>
        <v>392182613.31312472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61298100.19755356</v>
      </c>
      <c r="J162" s="5">
        <v>9340507.4208144899</v>
      </c>
      <c r="K162" s="5">
        <v>2291405.5113122403</v>
      </c>
      <c r="L162" s="5">
        <v>0</v>
      </c>
      <c r="M162" s="5">
        <v>0</v>
      </c>
      <c r="N162" s="6">
        <v>10665081.777157946</v>
      </c>
      <c r="O162" s="6">
        <v>5073466.5293275137</v>
      </c>
      <c r="P162" s="6">
        <v>0</v>
      </c>
      <c r="Q162" s="6">
        <v>0</v>
      </c>
      <c r="R162" s="6">
        <v>716734.41880594485</v>
      </c>
      <c r="S162" s="7">
        <f t="shared" si="2"/>
        <v>89385295.854971692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7912674.1032450888</v>
      </c>
      <c r="J163" s="5">
        <v>2214938.7963801078</v>
      </c>
      <c r="K163" s="5">
        <v>588997.85520362097</v>
      </c>
      <c r="L163" s="5">
        <v>0</v>
      </c>
      <c r="M163" s="5">
        <v>0</v>
      </c>
      <c r="N163" s="6">
        <v>2841780.1437410065</v>
      </c>
      <c r="O163" s="6">
        <v>726591.82727197302</v>
      </c>
      <c r="P163" s="6">
        <v>0</v>
      </c>
      <c r="Q163" s="6">
        <v>0</v>
      </c>
      <c r="R163" s="6">
        <v>102646.45839655423</v>
      </c>
      <c r="S163" s="7">
        <f t="shared" si="2"/>
        <v>14387629.184238352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93231893.565115348</v>
      </c>
      <c r="J164" s="5">
        <v>22195042.9140274</v>
      </c>
      <c r="K164" s="5">
        <v>7692380.6606334802</v>
      </c>
      <c r="L164" s="5">
        <v>0</v>
      </c>
      <c r="M164" s="5">
        <v>0</v>
      </c>
      <c r="N164" s="6">
        <v>18528670.64117679</v>
      </c>
      <c r="O164" s="6">
        <v>0</v>
      </c>
      <c r="P164" s="6">
        <v>0</v>
      </c>
      <c r="Q164" s="6">
        <v>0</v>
      </c>
      <c r="R164" s="6">
        <v>1161529.0455904454</v>
      </c>
      <c r="S164" s="7">
        <f t="shared" si="2"/>
        <v>142809516.82654345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308117660.54757845</v>
      </c>
      <c r="J165" s="5">
        <v>54179834.325792104</v>
      </c>
      <c r="K165" s="5">
        <v>22135749.8552039</v>
      </c>
      <c r="L165" s="5">
        <v>0</v>
      </c>
      <c r="M165" s="5">
        <v>0</v>
      </c>
      <c r="N165" s="6">
        <v>57747854.363365352</v>
      </c>
      <c r="O165" s="6">
        <v>0</v>
      </c>
      <c r="P165" s="6">
        <v>0</v>
      </c>
      <c r="Q165" s="6">
        <v>0</v>
      </c>
      <c r="R165" s="6">
        <v>3518829.5285632699</v>
      </c>
      <c r="S165" s="7">
        <f t="shared" si="2"/>
        <v>445699928.62050307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89107001.633344293</v>
      </c>
      <c r="J166" s="5">
        <v>22614283.674208298</v>
      </c>
      <c r="K166" s="5">
        <v>9076811.040723959</v>
      </c>
      <c r="L166" s="5">
        <v>0</v>
      </c>
      <c r="M166" s="5">
        <v>0</v>
      </c>
      <c r="N166" s="6">
        <v>27043059.174945451</v>
      </c>
      <c r="O166" s="6">
        <v>0</v>
      </c>
      <c r="P166" s="6">
        <v>0</v>
      </c>
      <c r="Q166" s="6">
        <v>0</v>
      </c>
      <c r="R166" s="6">
        <v>1549752.7105851322</v>
      </c>
      <c r="S166" s="7">
        <f t="shared" si="2"/>
        <v>149390908.23380715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96009063.299279615</v>
      </c>
      <c r="J167" s="5">
        <v>10299582.932126699</v>
      </c>
      <c r="K167" s="5">
        <v>4324991.7918552104</v>
      </c>
      <c r="L167" s="5">
        <v>0</v>
      </c>
      <c r="M167" s="5">
        <v>0</v>
      </c>
      <c r="N167" s="6">
        <v>14381631.86016112</v>
      </c>
      <c r="O167" s="6">
        <v>0</v>
      </c>
      <c r="P167" s="6">
        <v>0</v>
      </c>
      <c r="Q167" s="6">
        <v>0</v>
      </c>
      <c r="R167" s="6">
        <v>1088473.6632321849</v>
      </c>
      <c r="S167" s="7">
        <f t="shared" si="2"/>
        <v>126103743.54665485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90389781.705750912</v>
      </c>
      <c r="J168" s="5">
        <v>23472304.425339401</v>
      </c>
      <c r="K168" s="5">
        <v>9970160.4886878598</v>
      </c>
      <c r="L168" s="5">
        <v>0</v>
      </c>
      <c r="M168" s="5">
        <v>0</v>
      </c>
      <c r="N168" s="6">
        <v>25096005.913306102</v>
      </c>
      <c r="O168" s="6">
        <v>0</v>
      </c>
      <c r="P168" s="6">
        <v>0</v>
      </c>
      <c r="Q168" s="6">
        <v>0</v>
      </c>
      <c r="R168" s="6">
        <v>1416640.0920289685</v>
      </c>
      <c r="S168" s="7">
        <f t="shared" si="2"/>
        <v>150344892.62511325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153527059.44088596</v>
      </c>
      <c r="J169" s="5">
        <v>22833459.1312216</v>
      </c>
      <c r="K169" s="5">
        <v>4801965.4389140299</v>
      </c>
      <c r="L169" s="5">
        <v>0</v>
      </c>
      <c r="M169" s="5">
        <v>0</v>
      </c>
      <c r="N169" s="6">
        <v>19975724.212160103</v>
      </c>
      <c r="O169" s="6">
        <v>12526450.743137389</v>
      </c>
      <c r="P169" s="6">
        <v>0</v>
      </c>
      <c r="Q169" s="6">
        <v>0</v>
      </c>
      <c r="R169" s="6">
        <v>1258417.1192254298</v>
      </c>
      <c r="S169" s="7">
        <f t="shared" si="2"/>
        <v>214923076.08554453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309611849.1534065</v>
      </c>
      <c r="J170" s="5">
        <v>44509369.447963797</v>
      </c>
      <c r="K170" s="5">
        <v>10235439.31221725</v>
      </c>
      <c r="L170" s="5">
        <v>0</v>
      </c>
      <c r="M170" s="5">
        <v>0</v>
      </c>
      <c r="N170" s="6">
        <v>54068132.075429566</v>
      </c>
      <c r="O170" s="6">
        <v>30520710.710643224</v>
      </c>
      <c r="P170" s="6">
        <v>0</v>
      </c>
      <c r="Q170" s="6">
        <v>0</v>
      </c>
      <c r="R170" s="6">
        <v>3066134.6647007777</v>
      </c>
      <c r="S170" s="7">
        <f t="shared" si="2"/>
        <v>452011635.36436111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136514132.68491527</v>
      </c>
      <c r="J171" s="5">
        <v>36468710.434389599</v>
      </c>
      <c r="K171" s="5">
        <v>15024695.529411849</v>
      </c>
      <c r="L171" s="5">
        <v>0</v>
      </c>
      <c r="M171" s="5">
        <v>0</v>
      </c>
      <c r="N171" s="6">
        <v>32856471.431542836</v>
      </c>
      <c r="O171" s="6">
        <v>0</v>
      </c>
      <c r="P171" s="6">
        <v>0</v>
      </c>
      <c r="Q171" s="6">
        <v>0</v>
      </c>
      <c r="R171" s="6">
        <v>1441886.7600000002</v>
      </c>
      <c r="S171" s="7">
        <f t="shared" si="2"/>
        <v>222305896.84025955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81836733.199395701</v>
      </c>
      <c r="J172" s="5">
        <v>6870430.3076922297</v>
      </c>
      <c r="K172" s="5">
        <v>3204505.6108597196</v>
      </c>
      <c r="L172" s="5">
        <v>0</v>
      </c>
      <c r="M172" s="5">
        <v>0</v>
      </c>
      <c r="N172" s="6">
        <v>20454479.028636772</v>
      </c>
      <c r="O172" s="6">
        <v>0</v>
      </c>
      <c r="P172" s="6">
        <v>0</v>
      </c>
      <c r="Q172" s="6">
        <v>0</v>
      </c>
      <c r="R172" s="6">
        <v>984929.04000000015</v>
      </c>
      <c r="S172" s="7">
        <f t="shared" si="2"/>
        <v>113351077.18658443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126601945.97084573</v>
      </c>
      <c r="J173" s="5">
        <v>18974974.796380121</v>
      </c>
      <c r="K173" s="5">
        <v>8205297.95475116</v>
      </c>
      <c r="L173" s="5">
        <v>0</v>
      </c>
      <c r="M173" s="5">
        <v>0</v>
      </c>
      <c r="N173" s="6">
        <v>33199962.301053625</v>
      </c>
      <c r="O173" s="6">
        <v>0</v>
      </c>
      <c r="P173" s="6">
        <v>0</v>
      </c>
      <c r="Q173" s="6">
        <v>0</v>
      </c>
      <c r="R173" s="6">
        <v>1150033.8599999999</v>
      </c>
      <c r="S173" s="7">
        <f t="shared" si="2"/>
        <v>188132214.88303065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176864481.54664564</v>
      </c>
      <c r="J174" s="5">
        <v>27276277.2488693</v>
      </c>
      <c r="K174" s="5">
        <v>13249275.26696812</v>
      </c>
      <c r="L174" s="5">
        <v>0</v>
      </c>
      <c r="M174" s="5">
        <v>0</v>
      </c>
      <c r="N174" s="6">
        <v>45426694.114950463</v>
      </c>
      <c r="O174" s="6">
        <v>0</v>
      </c>
      <c r="P174" s="6">
        <v>0</v>
      </c>
      <c r="Q174" s="6">
        <v>0</v>
      </c>
      <c r="R174" s="6">
        <v>2045406.8869236915</v>
      </c>
      <c r="S174" s="7">
        <f t="shared" si="2"/>
        <v>264862135.06435725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73290693.130454302</v>
      </c>
      <c r="J175" s="5">
        <v>16773646.841629071</v>
      </c>
      <c r="K175" s="5">
        <v>6899318.8144796705</v>
      </c>
      <c r="L175" s="5">
        <v>0</v>
      </c>
      <c r="M175" s="5">
        <v>0</v>
      </c>
      <c r="N175" s="6">
        <v>19499419.989768647</v>
      </c>
      <c r="O175" s="6">
        <v>0</v>
      </c>
      <c r="P175" s="6">
        <v>0</v>
      </c>
      <c r="Q175" s="6">
        <v>0</v>
      </c>
      <c r="R175" s="6">
        <v>877656.67307630891</v>
      </c>
      <c r="S175" s="7">
        <f t="shared" si="2"/>
        <v>117340735.44940799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47516024.296949305</v>
      </c>
      <c r="J176" s="5">
        <v>5993809.6470587999</v>
      </c>
      <c r="K176" s="5">
        <v>2903011.98190042</v>
      </c>
      <c r="L176" s="5">
        <v>0</v>
      </c>
      <c r="M176" s="5">
        <v>0</v>
      </c>
      <c r="N176" s="6">
        <v>7635442.2005002908</v>
      </c>
      <c r="O176" s="6">
        <v>0</v>
      </c>
      <c r="P176" s="6">
        <v>0</v>
      </c>
      <c r="Q176" s="6">
        <v>0</v>
      </c>
      <c r="R176" s="6">
        <v>459325.75894114329</v>
      </c>
      <c r="S176" s="7">
        <f t="shared" si="2"/>
        <v>64507613.885349959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139261618.22543123</v>
      </c>
      <c r="J177" s="5">
        <v>22170317.538461402</v>
      </c>
      <c r="K177" s="5">
        <v>10028421.004524929</v>
      </c>
      <c r="L177" s="5">
        <v>0</v>
      </c>
      <c r="M177" s="5">
        <v>0</v>
      </c>
      <c r="N177" s="6">
        <v>41791301.141574502</v>
      </c>
      <c r="O177" s="6">
        <v>0</v>
      </c>
      <c r="P177" s="6">
        <v>0</v>
      </c>
      <c r="Q177" s="6">
        <v>0</v>
      </c>
      <c r="R177" s="6">
        <v>1867444.2410588569</v>
      </c>
      <c r="S177" s="7">
        <f t="shared" si="2"/>
        <v>215119102.15105093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334458874.62244654</v>
      </c>
      <c r="J178" s="5">
        <v>49595070.805430397</v>
      </c>
      <c r="K178" s="5">
        <v>18672680.6968331</v>
      </c>
      <c r="L178" s="5">
        <v>0</v>
      </c>
      <c r="M178" s="5">
        <v>0</v>
      </c>
      <c r="N178" s="6">
        <v>115877405.57453744</v>
      </c>
      <c r="O178" s="6">
        <v>0</v>
      </c>
      <c r="P178" s="6">
        <v>0</v>
      </c>
      <c r="Q178" s="6">
        <v>0</v>
      </c>
      <c r="R178" s="6">
        <v>4177001.34</v>
      </c>
      <c r="S178" s="7">
        <f t="shared" si="2"/>
        <v>522781033.03924745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18048417.205677047</v>
      </c>
      <c r="J179" s="5">
        <v>867144.27149320801</v>
      </c>
      <c r="K179" s="5">
        <v>240662.0361990977</v>
      </c>
      <c r="L179" s="5">
        <v>0</v>
      </c>
      <c r="M179" s="5">
        <v>0</v>
      </c>
      <c r="N179" s="6">
        <v>802896.13591313583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20208609.704812422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35754578.989535868</v>
      </c>
      <c r="J180" s="5">
        <v>9203869.1764706299</v>
      </c>
      <c r="K180" s="5">
        <v>3446135.3846153403</v>
      </c>
      <c r="L180" s="5">
        <v>0</v>
      </c>
      <c r="M180" s="5">
        <v>0</v>
      </c>
      <c r="N180" s="6">
        <v>9799318.584777236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58542706.079869144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170758680.01232904</v>
      </c>
      <c r="J181" s="5">
        <v>28836100.6606334</v>
      </c>
      <c r="K181" s="5">
        <v>10550942.959276</v>
      </c>
      <c r="L181" s="5">
        <v>0</v>
      </c>
      <c r="M181" s="5">
        <v>0</v>
      </c>
      <c r="N181" s="6">
        <v>32485197.63988883</v>
      </c>
      <c r="O181" s="6">
        <v>0</v>
      </c>
      <c r="P181" s="6">
        <v>0</v>
      </c>
      <c r="Q181" s="6">
        <v>0</v>
      </c>
      <c r="R181" s="6">
        <v>1804009.14</v>
      </c>
      <c r="S181" s="7">
        <f t="shared" si="2"/>
        <v>244434930.41212723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37598596.016204081</v>
      </c>
      <c r="J182" s="5">
        <v>3721790.55203623</v>
      </c>
      <c r="K182" s="5">
        <v>1819193.83710406</v>
      </c>
      <c r="L182" s="5">
        <v>0</v>
      </c>
      <c r="M182" s="5">
        <v>0</v>
      </c>
      <c r="N182" s="6">
        <v>24993965.694742363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68591682.100086734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108961575.7980884</v>
      </c>
      <c r="J183" s="5">
        <v>13481204.009049771</v>
      </c>
      <c r="K183" s="5">
        <v>5587793.8914026897</v>
      </c>
      <c r="L183" s="5">
        <v>0</v>
      </c>
      <c r="M183" s="5">
        <v>0</v>
      </c>
      <c r="N183" s="6">
        <v>57822430.868974864</v>
      </c>
      <c r="O183" s="6">
        <v>0</v>
      </c>
      <c r="P183" s="6">
        <v>0</v>
      </c>
      <c r="Q183" s="6">
        <v>0</v>
      </c>
      <c r="R183" s="6">
        <v>1316364.6222017885</v>
      </c>
      <c r="S183" s="7">
        <f t="shared" si="2"/>
        <v>187169369.18971753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128490995.30421938</v>
      </c>
      <c r="J184" s="5">
        <v>16266803.529411279</v>
      </c>
      <c r="K184" s="5">
        <v>9968491.7737556696</v>
      </c>
      <c r="L184" s="5">
        <v>0</v>
      </c>
      <c r="M184" s="5">
        <v>0</v>
      </c>
      <c r="N184" s="6">
        <v>70774901.637092084</v>
      </c>
      <c r="O184" s="6">
        <v>0</v>
      </c>
      <c r="P184" s="6">
        <v>0</v>
      </c>
      <c r="Q184" s="6">
        <v>0</v>
      </c>
      <c r="R184" s="6">
        <v>1611200.6114314536</v>
      </c>
      <c r="S184" s="7">
        <f t="shared" si="2"/>
        <v>227112392.85590985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192376257.91601866</v>
      </c>
      <c r="J185" s="5">
        <v>17143911.203620218</v>
      </c>
      <c r="K185" s="5">
        <v>8794856.7782805394</v>
      </c>
      <c r="L185" s="5">
        <v>0</v>
      </c>
      <c r="M185" s="5">
        <v>0</v>
      </c>
      <c r="N185" s="6">
        <v>25238418.885042988</v>
      </c>
      <c r="O185" s="6">
        <v>0</v>
      </c>
      <c r="P185" s="6">
        <v>0</v>
      </c>
      <c r="Q185" s="6">
        <v>0</v>
      </c>
      <c r="R185" s="6">
        <v>2096060.1663667581</v>
      </c>
      <c r="S185" s="7">
        <f t="shared" si="2"/>
        <v>245649504.94932917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210391499.15765318</v>
      </c>
      <c r="J186" s="5">
        <v>37188498.1447962</v>
      </c>
      <c r="K186" s="5">
        <v>10106360.877828032</v>
      </c>
      <c r="L186" s="5">
        <v>0</v>
      </c>
      <c r="M186" s="5">
        <v>0</v>
      </c>
      <c r="N186" s="6">
        <v>37347232.746505015</v>
      </c>
      <c r="O186" s="6">
        <v>0</v>
      </c>
      <c r="P186" s="6">
        <v>0</v>
      </c>
      <c r="Q186" s="6">
        <v>0</v>
      </c>
      <c r="R186" s="6">
        <v>2197266.12</v>
      </c>
      <c r="S186" s="7">
        <f t="shared" si="2"/>
        <v>297230857.04678243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194007209.27772897</v>
      </c>
      <c r="J187" s="5">
        <v>36531984.868778005</v>
      </c>
      <c r="K187" s="5">
        <v>15347113.34841612</v>
      </c>
      <c r="L187" s="5">
        <v>0</v>
      </c>
      <c r="M187" s="5">
        <v>0</v>
      </c>
      <c r="N187" s="6">
        <v>43907786.555063859</v>
      </c>
      <c r="O187" s="6">
        <v>0</v>
      </c>
      <c r="P187" s="6">
        <v>0</v>
      </c>
      <c r="Q187" s="6">
        <v>0</v>
      </c>
      <c r="R187" s="6">
        <v>2258711.1</v>
      </c>
      <c r="S187" s="7">
        <f t="shared" si="2"/>
        <v>292052805.14998698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315989618.49525368</v>
      </c>
      <c r="J188" s="5">
        <v>57500090.027149104</v>
      </c>
      <c r="K188" s="5">
        <v>27128604.497737698</v>
      </c>
      <c r="L188" s="5">
        <v>0</v>
      </c>
      <c r="M188" s="5">
        <v>0</v>
      </c>
      <c r="N188" s="6">
        <v>63101164.981781162</v>
      </c>
      <c r="O188" s="6">
        <v>0</v>
      </c>
      <c r="P188" s="6">
        <v>0</v>
      </c>
      <c r="Q188" s="6">
        <v>0</v>
      </c>
      <c r="R188" s="6">
        <v>4022537.4</v>
      </c>
      <c r="S188" s="7">
        <f t="shared" si="2"/>
        <v>467742015.40192163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279284423.85840499</v>
      </c>
      <c r="J189" s="5">
        <v>34029311.873303495</v>
      </c>
      <c r="K189" s="5">
        <v>16264798.85067912</v>
      </c>
      <c r="L189" s="5">
        <v>0</v>
      </c>
      <c r="M189" s="5">
        <v>0</v>
      </c>
      <c r="N189" s="6">
        <v>43371055.526092969</v>
      </c>
      <c r="O189" s="6">
        <v>0</v>
      </c>
      <c r="P189" s="6">
        <v>0</v>
      </c>
      <c r="Q189" s="6">
        <v>0</v>
      </c>
      <c r="R189" s="6">
        <v>3130380.18</v>
      </c>
      <c r="S189" s="7">
        <f t="shared" si="2"/>
        <v>376079970.28848052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155298007.59230575</v>
      </c>
      <c r="J190" s="5">
        <v>27288760.6787332</v>
      </c>
      <c r="K190" s="5">
        <v>18515856.796379998</v>
      </c>
      <c r="L190" s="5">
        <v>0</v>
      </c>
      <c r="M190" s="5">
        <v>0</v>
      </c>
      <c r="N190" s="6">
        <v>77481043.034956202</v>
      </c>
      <c r="O190" s="6">
        <v>0</v>
      </c>
      <c r="P190" s="6">
        <v>0</v>
      </c>
      <c r="Q190" s="6">
        <v>0</v>
      </c>
      <c r="R190" s="6">
        <v>1939072.3300655088</v>
      </c>
      <c r="S190" s="7">
        <f t="shared" si="2"/>
        <v>280522740.43244064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81602450.070579499</v>
      </c>
      <c r="J191" s="5">
        <v>7012876.9502262706</v>
      </c>
      <c r="K191" s="5">
        <v>2486686.4072397701</v>
      </c>
      <c r="L191" s="5">
        <v>0</v>
      </c>
      <c r="M191" s="5">
        <v>0</v>
      </c>
      <c r="N191" s="6">
        <v>7724826.223102049</v>
      </c>
      <c r="O191" s="6">
        <v>0</v>
      </c>
      <c r="P191" s="6">
        <v>0</v>
      </c>
      <c r="Q191" s="6">
        <v>0</v>
      </c>
      <c r="R191" s="6">
        <v>975464.20478233334</v>
      </c>
      <c r="S191" s="7">
        <f t="shared" si="2"/>
        <v>99802303.855929926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97994927.262408137</v>
      </c>
      <c r="J192" s="5">
        <v>12017692.52488715</v>
      </c>
      <c r="K192" s="5">
        <v>4551470.6787330406</v>
      </c>
      <c r="L192" s="5">
        <v>0</v>
      </c>
      <c r="M192" s="5">
        <v>0</v>
      </c>
      <c r="N192" s="6">
        <v>12584939.466081014</v>
      </c>
      <c r="O192" s="6">
        <v>0</v>
      </c>
      <c r="P192" s="6">
        <v>0</v>
      </c>
      <c r="Q192" s="6">
        <v>0</v>
      </c>
      <c r="R192" s="6">
        <v>844887.73015292571</v>
      </c>
      <c r="S192" s="7">
        <f t="shared" si="2"/>
        <v>127993917.66226225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303421057.55588216</v>
      </c>
      <c r="J193" s="5">
        <v>44369520.805430301</v>
      </c>
      <c r="K193" s="5">
        <v>16584398.914027011</v>
      </c>
      <c r="L193" s="5">
        <v>0</v>
      </c>
      <c r="M193" s="5">
        <v>0</v>
      </c>
      <c r="N193" s="6">
        <v>52344065.050185703</v>
      </c>
      <c r="O193" s="6">
        <v>0</v>
      </c>
      <c r="P193" s="6">
        <v>0</v>
      </c>
      <c r="Q193" s="6">
        <v>0</v>
      </c>
      <c r="R193" s="6">
        <v>3687237.3400404211</v>
      </c>
      <c r="S193" s="7">
        <f t="shared" si="2"/>
        <v>420406279.66556561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101924846.3933614</v>
      </c>
      <c r="J194" s="5">
        <v>17937168.036199201</v>
      </c>
      <c r="K194" s="5">
        <v>9248991.1945701204</v>
      </c>
      <c r="L194" s="5">
        <v>0</v>
      </c>
      <c r="M194" s="5">
        <v>0</v>
      </c>
      <c r="N194" s="6">
        <v>18609142.740165796</v>
      </c>
      <c r="O194" s="6">
        <v>0</v>
      </c>
      <c r="P194" s="6">
        <v>0</v>
      </c>
      <c r="Q194" s="6">
        <v>0</v>
      </c>
      <c r="R194" s="6">
        <v>1154816.46</v>
      </c>
      <c r="S194" s="7">
        <f t="shared" si="2"/>
        <v>148874964.82429653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366296302.73122025</v>
      </c>
      <c r="J195" s="5">
        <v>50040030.642533697</v>
      </c>
      <c r="K195" s="5">
        <v>17080525.2126696</v>
      </c>
      <c r="L195" s="5">
        <v>0</v>
      </c>
      <c r="M195" s="5">
        <v>0</v>
      </c>
      <c r="N195" s="6">
        <v>60199557.760020472</v>
      </c>
      <c r="O195" s="6">
        <v>0</v>
      </c>
      <c r="P195" s="6">
        <v>0</v>
      </c>
      <c r="Q195" s="6">
        <v>0</v>
      </c>
      <c r="R195" s="6">
        <v>4325394.5228993576</v>
      </c>
      <c r="S195" s="7">
        <f t="shared" si="2"/>
        <v>497941810.8693434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58729338.376968198</v>
      </c>
      <c r="J196" s="5">
        <v>5649297.0226245094</v>
      </c>
      <c r="K196" s="5">
        <v>1685969.2760181502</v>
      </c>
      <c r="L196" s="5">
        <v>0</v>
      </c>
      <c r="M196" s="5">
        <v>0</v>
      </c>
      <c r="N196" s="6">
        <v>6738976.6223434191</v>
      </c>
      <c r="O196" s="6">
        <v>0</v>
      </c>
      <c r="P196" s="6">
        <v>0</v>
      </c>
      <c r="Q196" s="6">
        <v>0</v>
      </c>
      <c r="R196" s="6">
        <v>659161.50532610249</v>
      </c>
      <c r="S196" s="7">
        <f t="shared" si="2"/>
        <v>73462742.803280383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20915250.072932102</v>
      </c>
      <c r="J197" s="5">
        <v>6886217.3484163601</v>
      </c>
      <c r="K197" s="5">
        <v>3096194.3529411899</v>
      </c>
      <c r="L197" s="5">
        <v>0</v>
      </c>
      <c r="M197" s="5">
        <v>0</v>
      </c>
      <c r="N197" s="6">
        <v>6025722.1602035258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37284201.720858209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363391052.77039397</v>
      </c>
      <c r="J198" s="5">
        <v>61305174.180995807</v>
      </c>
      <c r="K198" s="5">
        <v>28554547.719457101</v>
      </c>
      <c r="L198" s="5">
        <v>0</v>
      </c>
      <c r="M198" s="5">
        <v>0</v>
      </c>
      <c r="N198" s="6">
        <v>90117791.611783341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548857748.49626517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128049864.22558011</v>
      </c>
      <c r="J199" s="5">
        <v>15536238.570136201</v>
      </c>
      <c r="K199" s="5">
        <v>12219787.674207849</v>
      </c>
      <c r="L199" s="5">
        <v>0</v>
      </c>
      <c r="M199" s="5">
        <v>0</v>
      </c>
      <c r="N199" s="6">
        <v>20938803.244133044</v>
      </c>
      <c r="O199" s="6">
        <v>0</v>
      </c>
      <c r="P199" s="6">
        <v>0</v>
      </c>
      <c r="Q199" s="6">
        <v>0</v>
      </c>
      <c r="R199" s="6">
        <v>1364883.7181949629</v>
      </c>
      <c r="S199" s="7">
        <f t="shared" si="2"/>
        <v>178109577.43225217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136898005.54898566</v>
      </c>
      <c r="J200" s="5">
        <v>19870215.149320733</v>
      </c>
      <c r="K200" s="5">
        <v>14153302.144795951</v>
      </c>
      <c r="L200" s="5">
        <v>0</v>
      </c>
      <c r="M200" s="5">
        <v>0</v>
      </c>
      <c r="N200" s="6">
        <v>106268436.34802137</v>
      </c>
      <c r="O200" s="6">
        <v>0</v>
      </c>
      <c r="P200" s="6">
        <v>0</v>
      </c>
      <c r="Q200" s="6">
        <v>0</v>
      </c>
      <c r="R200" s="6">
        <v>1138747.0559816277</v>
      </c>
      <c r="S200" s="7">
        <f t="shared" si="2"/>
        <v>278328706.24710536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110570182.47308724</v>
      </c>
      <c r="J201" s="5">
        <v>28816812.796380501</v>
      </c>
      <c r="K201" s="5">
        <v>16779989.321267348</v>
      </c>
      <c r="L201" s="5">
        <v>0</v>
      </c>
      <c r="M201" s="5">
        <v>0</v>
      </c>
      <c r="N201" s="6">
        <v>34254615.279191419</v>
      </c>
      <c r="O201" s="6">
        <v>0</v>
      </c>
      <c r="P201" s="6">
        <v>0</v>
      </c>
      <c r="Q201" s="6">
        <v>0</v>
      </c>
      <c r="R201" s="6">
        <v>1244131.9646441401</v>
      </c>
      <c r="S201" s="7">
        <f t="shared" ref="S201:S264" si="3">+SUM(G201:R201)</f>
        <v>191665731.83457065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46860801.522147126</v>
      </c>
      <c r="J202" s="5">
        <v>5044357.0769231301</v>
      </c>
      <c r="K202" s="5">
        <v>3387100.92307693</v>
      </c>
      <c r="L202" s="5">
        <v>0</v>
      </c>
      <c r="M202" s="5">
        <v>0</v>
      </c>
      <c r="N202" s="6">
        <v>6171146.7165655494</v>
      </c>
      <c r="O202" s="6">
        <v>0</v>
      </c>
      <c r="P202" s="6">
        <v>0</v>
      </c>
      <c r="Q202" s="6">
        <v>0</v>
      </c>
      <c r="R202" s="6">
        <v>428939.14018667897</v>
      </c>
      <c r="S202" s="7">
        <f t="shared" si="3"/>
        <v>61892345.378899418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63278363.973346367</v>
      </c>
      <c r="J203" s="5">
        <v>10327803.610859731</v>
      </c>
      <c r="K203" s="5">
        <v>4771121.02262442</v>
      </c>
      <c r="L203" s="5">
        <v>0</v>
      </c>
      <c r="M203" s="5">
        <v>0</v>
      </c>
      <c r="N203" s="6">
        <v>46876756.259311654</v>
      </c>
      <c r="O203" s="6">
        <v>0</v>
      </c>
      <c r="P203" s="6">
        <v>0</v>
      </c>
      <c r="Q203" s="6">
        <v>0</v>
      </c>
      <c r="R203" s="6">
        <v>507005.94256277394</v>
      </c>
      <c r="S203" s="7">
        <f t="shared" si="3"/>
        <v>125761050.80870496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36713050.978713751</v>
      </c>
      <c r="J204" s="5">
        <v>3423567.03167425</v>
      </c>
      <c r="K204" s="5">
        <v>1367159.30316744</v>
      </c>
      <c r="L204" s="5">
        <v>0</v>
      </c>
      <c r="M204" s="5">
        <v>0</v>
      </c>
      <c r="N204" s="6">
        <v>6110691.3267982462</v>
      </c>
      <c r="O204" s="6">
        <v>0</v>
      </c>
      <c r="P204" s="6">
        <v>0</v>
      </c>
      <c r="Q204" s="6">
        <v>0</v>
      </c>
      <c r="R204" s="6">
        <v>311981.52600276138</v>
      </c>
      <c r="S204" s="7">
        <f t="shared" si="3"/>
        <v>47926450.166356452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31329727.392921302</v>
      </c>
      <c r="J205" s="5">
        <v>2326832.5520362104</v>
      </c>
      <c r="K205" s="5">
        <v>1720915.77375562</v>
      </c>
      <c r="L205" s="5">
        <v>0</v>
      </c>
      <c r="M205" s="5">
        <v>0</v>
      </c>
      <c r="N205" s="6">
        <v>3472639.7339729159</v>
      </c>
      <c r="O205" s="6">
        <v>0</v>
      </c>
      <c r="P205" s="6">
        <v>0</v>
      </c>
      <c r="Q205" s="6">
        <v>0</v>
      </c>
      <c r="R205" s="6">
        <v>467924.84333426185</v>
      </c>
      <c r="S205" s="7">
        <f t="shared" si="3"/>
        <v>39318040.296020307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165732999.57228079</v>
      </c>
      <c r="J206" s="5">
        <v>29080897.203619599</v>
      </c>
      <c r="K206" s="5">
        <v>13672968.651583839</v>
      </c>
      <c r="L206" s="5">
        <v>0</v>
      </c>
      <c r="M206" s="5">
        <v>0</v>
      </c>
      <c r="N206" s="6">
        <v>34709466.113434568</v>
      </c>
      <c r="O206" s="6">
        <v>0</v>
      </c>
      <c r="P206" s="6">
        <v>0</v>
      </c>
      <c r="Q206" s="6">
        <v>0</v>
      </c>
      <c r="R206" s="6">
        <v>1715851.4520864764</v>
      </c>
      <c r="S206" s="7">
        <f t="shared" si="3"/>
        <v>244912182.99300531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97604251.437056482</v>
      </c>
      <c r="J207" s="5">
        <v>14781277.52941197</v>
      </c>
      <c r="K207" s="5">
        <v>6762450.58823526</v>
      </c>
      <c r="L207" s="5">
        <v>0</v>
      </c>
      <c r="M207" s="5">
        <v>0</v>
      </c>
      <c r="N207" s="6">
        <v>17417592.364037126</v>
      </c>
      <c r="O207" s="6">
        <v>0</v>
      </c>
      <c r="P207" s="6">
        <v>0</v>
      </c>
      <c r="Q207" s="6">
        <v>0</v>
      </c>
      <c r="R207" s="6">
        <v>1013915.9843034499</v>
      </c>
      <c r="S207" s="7">
        <f t="shared" si="3"/>
        <v>137579487.90304428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133479430.34894587</v>
      </c>
      <c r="J208" s="5">
        <v>8692909.0678733792</v>
      </c>
      <c r="K208" s="5">
        <v>3677249.239819</v>
      </c>
      <c r="L208" s="5">
        <v>0</v>
      </c>
      <c r="M208" s="5">
        <v>0</v>
      </c>
      <c r="N208" s="6">
        <v>10623030.184733285</v>
      </c>
      <c r="O208" s="6">
        <v>0</v>
      </c>
      <c r="P208" s="6">
        <v>0</v>
      </c>
      <c r="Q208" s="6">
        <v>0</v>
      </c>
      <c r="R208" s="6">
        <v>1292224.7127028671</v>
      </c>
      <c r="S208" s="7">
        <f t="shared" si="3"/>
        <v>157764843.55407438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725438837.69972718</v>
      </c>
      <c r="J209" s="5">
        <v>115540254.4977376</v>
      </c>
      <c r="K209" s="5">
        <v>37221178.823529102</v>
      </c>
      <c r="L209" s="5">
        <v>0</v>
      </c>
      <c r="M209" s="5">
        <v>0</v>
      </c>
      <c r="N209" s="6">
        <v>114632158.42450626</v>
      </c>
      <c r="O209" s="6">
        <v>0</v>
      </c>
      <c r="P209" s="6">
        <v>0</v>
      </c>
      <c r="Q209" s="6">
        <v>0</v>
      </c>
      <c r="R209" s="6">
        <v>7859124.0574130332</v>
      </c>
      <c r="S209" s="7">
        <f t="shared" si="3"/>
        <v>1000691553.5029132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169654017.8359319</v>
      </c>
      <c r="J210" s="5">
        <v>28320332.416289497</v>
      </c>
      <c r="K210" s="5">
        <v>16573554.081448302</v>
      </c>
      <c r="L210" s="5">
        <v>0</v>
      </c>
      <c r="M210" s="5">
        <v>0</v>
      </c>
      <c r="N210" s="6">
        <v>38488703.844291806</v>
      </c>
      <c r="O210" s="6">
        <v>0</v>
      </c>
      <c r="P210" s="6">
        <v>0</v>
      </c>
      <c r="Q210" s="6">
        <v>0</v>
      </c>
      <c r="R210" s="6">
        <v>1494347.162586967</v>
      </c>
      <c r="S210" s="7">
        <f t="shared" si="3"/>
        <v>254530955.34054849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164311094.05699071</v>
      </c>
      <c r="J211" s="5">
        <v>39632634.380090304</v>
      </c>
      <c r="K211" s="5">
        <v>18270137.69230729</v>
      </c>
      <c r="L211" s="5">
        <v>0</v>
      </c>
      <c r="M211" s="5">
        <v>0</v>
      </c>
      <c r="N211" s="6">
        <v>48203776.605654202</v>
      </c>
      <c r="O211" s="6">
        <v>0</v>
      </c>
      <c r="P211" s="6">
        <v>0</v>
      </c>
      <c r="Q211" s="6">
        <v>0</v>
      </c>
      <c r="R211" s="6">
        <v>2022077.6817368187</v>
      </c>
      <c r="S211" s="7">
        <f t="shared" si="3"/>
        <v>272439720.41677934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77600463.356509447</v>
      </c>
      <c r="J212" s="5">
        <v>19542906.2352941</v>
      </c>
      <c r="K212" s="5">
        <v>9251548.1176469605</v>
      </c>
      <c r="L212" s="5">
        <v>0</v>
      </c>
      <c r="M212" s="5">
        <v>0</v>
      </c>
      <c r="N212" s="6">
        <v>14961838.276952777</v>
      </c>
      <c r="O212" s="6">
        <v>0</v>
      </c>
      <c r="P212" s="6">
        <v>0</v>
      </c>
      <c r="Q212" s="6">
        <v>0</v>
      </c>
      <c r="R212" s="6">
        <v>827976.99094373069</v>
      </c>
      <c r="S212" s="7">
        <f t="shared" si="3"/>
        <v>122184732.97734702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71631436.798399895</v>
      </c>
      <c r="J213" s="5">
        <v>18984139.628959399</v>
      </c>
      <c r="K213" s="5">
        <v>10813003.276017599</v>
      </c>
      <c r="L213" s="5">
        <v>0</v>
      </c>
      <c r="M213" s="5">
        <v>0</v>
      </c>
      <c r="N213" s="6">
        <v>21403512.812444787</v>
      </c>
      <c r="O213" s="6">
        <v>0</v>
      </c>
      <c r="P213" s="6">
        <v>0</v>
      </c>
      <c r="Q213" s="6">
        <v>0</v>
      </c>
      <c r="R213" s="6">
        <v>940501.2473194506</v>
      </c>
      <c r="S213" s="7">
        <f t="shared" si="3"/>
        <v>123772593.76314113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86553910.902809426</v>
      </c>
      <c r="J214" s="5">
        <v>15433867.031674109</v>
      </c>
      <c r="K214" s="5">
        <v>6051375.7737555997</v>
      </c>
      <c r="L214" s="5">
        <v>0</v>
      </c>
      <c r="M214" s="5">
        <v>0</v>
      </c>
      <c r="N214" s="6">
        <v>16542382.364024762</v>
      </c>
      <c r="O214" s="6">
        <v>0</v>
      </c>
      <c r="P214" s="6">
        <v>0</v>
      </c>
      <c r="Q214" s="6">
        <v>0</v>
      </c>
      <c r="R214" s="6">
        <v>688953.28575690312</v>
      </c>
      <c r="S214" s="7">
        <f t="shared" si="3"/>
        <v>125270489.35802078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224757568.45320517</v>
      </c>
      <c r="J215" s="5">
        <v>38582153.846153207</v>
      </c>
      <c r="K215" s="5">
        <v>19835302.1447962</v>
      </c>
      <c r="L215" s="5">
        <v>0</v>
      </c>
      <c r="M215" s="5">
        <v>0</v>
      </c>
      <c r="N215" s="6">
        <v>43563357.616820686</v>
      </c>
      <c r="O215" s="6">
        <v>0</v>
      </c>
      <c r="P215" s="6">
        <v>0</v>
      </c>
      <c r="Q215" s="6">
        <v>0</v>
      </c>
      <c r="R215" s="6">
        <v>2595318.2955533611</v>
      </c>
      <c r="S215" s="7">
        <f t="shared" si="3"/>
        <v>329333700.35652864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57499731.686909273</v>
      </c>
      <c r="J216" s="5">
        <v>4938363.7013574606</v>
      </c>
      <c r="K216" s="5">
        <v>1862900.6244343598</v>
      </c>
      <c r="L216" s="5">
        <v>0</v>
      </c>
      <c r="M216" s="5">
        <v>0</v>
      </c>
      <c r="N216" s="6">
        <v>5269342.0230151573</v>
      </c>
      <c r="O216" s="6">
        <v>0</v>
      </c>
      <c r="P216" s="6">
        <v>0</v>
      </c>
      <c r="Q216" s="6">
        <v>0</v>
      </c>
      <c r="R216" s="6">
        <v>808779.19868973538</v>
      </c>
      <c r="S216" s="7">
        <f t="shared" si="3"/>
        <v>70379117.23440598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21467006.702888299</v>
      </c>
      <c r="J217" s="5">
        <v>2449297.6108598099</v>
      </c>
      <c r="K217" s="5">
        <v>939644.62443438394</v>
      </c>
      <c r="L217" s="5">
        <v>0</v>
      </c>
      <c r="M217" s="5">
        <v>0</v>
      </c>
      <c r="N217" s="6">
        <v>3673895.8846895169</v>
      </c>
      <c r="O217" s="6">
        <v>0</v>
      </c>
      <c r="P217" s="6">
        <v>0</v>
      </c>
      <c r="Q217" s="6">
        <v>0</v>
      </c>
      <c r="R217" s="6">
        <v>226284.73037813761</v>
      </c>
      <c r="S217" s="7">
        <f t="shared" si="3"/>
        <v>28756129.553250149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119314101.03220522</v>
      </c>
      <c r="J218" s="5">
        <v>27195234.7601806</v>
      </c>
      <c r="K218" s="5">
        <v>9217547.4298642501</v>
      </c>
      <c r="L218" s="5">
        <v>0</v>
      </c>
      <c r="M218" s="5">
        <v>0</v>
      </c>
      <c r="N218" s="6">
        <v>27041125.988933146</v>
      </c>
      <c r="O218" s="6">
        <v>0</v>
      </c>
      <c r="P218" s="6">
        <v>0</v>
      </c>
      <c r="Q218" s="6">
        <v>0</v>
      </c>
      <c r="R218" s="6">
        <v>1687719.5296218626</v>
      </c>
      <c r="S218" s="7">
        <f t="shared" si="3"/>
        <v>184455728.74080509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56414833.988624305</v>
      </c>
      <c r="J219" s="5">
        <v>13944299.04977374</v>
      </c>
      <c r="K219" s="5">
        <v>5029272.9321266692</v>
      </c>
      <c r="L219" s="5">
        <v>0</v>
      </c>
      <c r="M219" s="5">
        <v>0</v>
      </c>
      <c r="N219" s="6">
        <v>12213792.958090095</v>
      </c>
      <c r="O219" s="6">
        <v>0</v>
      </c>
      <c r="P219" s="6">
        <v>0</v>
      </c>
      <c r="Q219" s="6">
        <v>0</v>
      </c>
      <c r="R219" s="6">
        <v>571271.04</v>
      </c>
      <c r="S219" s="7">
        <f t="shared" si="3"/>
        <v>88173469.968614817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124343669.75925976</v>
      </c>
      <c r="J220" s="5">
        <v>22616443.348416403</v>
      </c>
      <c r="K220" s="5">
        <v>10908221.999999508</v>
      </c>
      <c r="L220" s="5">
        <v>0</v>
      </c>
      <c r="M220" s="5">
        <v>0</v>
      </c>
      <c r="N220" s="6">
        <v>32506388.759188503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191938203.86686417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19254998.597991511</v>
      </c>
      <c r="J221" s="5">
        <v>3802607.0678732898</v>
      </c>
      <c r="K221" s="5">
        <v>2149320.2262443602</v>
      </c>
      <c r="L221" s="5">
        <v>0</v>
      </c>
      <c r="M221" s="5">
        <v>0</v>
      </c>
      <c r="N221" s="6">
        <v>6347068.4088758323</v>
      </c>
      <c r="O221" s="6">
        <v>0</v>
      </c>
      <c r="P221" s="6">
        <v>0</v>
      </c>
      <c r="Q221" s="6">
        <v>0</v>
      </c>
      <c r="R221" s="6">
        <v>293361.83476101572</v>
      </c>
      <c r="S221" s="7">
        <f t="shared" si="3"/>
        <v>31847356.13574601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127531723.53755611</v>
      </c>
      <c r="J222" s="5">
        <v>17956350.859728351</v>
      </c>
      <c r="K222" s="5">
        <v>7232009.0950226495</v>
      </c>
      <c r="L222" s="5">
        <v>0</v>
      </c>
      <c r="M222" s="5">
        <v>0</v>
      </c>
      <c r="N222" s="6">
        <v>19837066.036291882</v>
      </c>
      <c r="O222" s="6">
        <v>0</v>
      </c>
      <c r="P222" s="6">
        <v>0</v>
      </c>
      <c r="Q222" s="6">
        <v>0</v>
      </c>
      <c r="R222" s="6">
        <v>1162796.76</v>
      </c>
      <c r="S222" s="7">
        <f t="shared" si="3"/>
        <v>173719946.28859895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68266007.073876798</v>
      </c>
      <c r="J223" s="5">
        <v>12650734.932126291</v>
      </c>
      <c r="K223" s="5">
        <v>5214700.9502261998</v>
      </c>
      <c r="L223" s="5">
        <v>0</v>
      </c>
      <c r="M223" s="5">
        <v>0</v>
      </c>
      <c r="N223" s="6">
        <v>12781048.75642493</v>
      </c>
      <c r="O223" s="6">
        <v>0</v>
      </c>
      <c r="P223" s="6">
        <v>0</v>
      </c>
      <c r="Q223" s="6">
        <v>0</v>
      </c>
      <c r="R223" s="6">
        <v>493345.17739223514</v>
      </c>
      <c r="S223" s="7">
        <f t="shared" si="3"/>
        <v>99405836.890046448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344519130.49715161</v>
      </c>
      <c r="J224" s="5">
        <v>62404533.466062903</v>
      </c>
      <c r="K224" s="5">
        <v>23687410.6425341</v>
      </c>
      <c r="L224" s="5">
        <v>0</v>
      </c>
      <c r="M224" s="5">
        <v>0</v>
      </c>
      <c r="N224" s="6">
        <v>65126220.105335683</v>
      </c>
      <c r="O224" s="6">
        <v>0</v>
      </c>
      <c r="P224" s="6">
        <v>0</v>
      </c>
      <c r="Q224" s="6">
        <v>0</v>
      </c>
      <c r="R224" s="6">
        <v>4657538.6001928505</v>
      </c>
      <c r="S224" s="7">
        <f t="shared" si="3"/>
        <v>500394833.31127709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56799316.162929431</v>
      </c>
      <c r="J225" s="5">
        <v>14378515.420814941</v>
      </c>
      <c r="K225" s="5">
        <v>5860013.5203620493</v>
      </c>
      <c r="L225" s="5">
        <v>0</v>
      </c>
      <c r="M225" s="5">
        <v>0</v>
      </c>
      <c r="N225" s="6">
        <v>17920412.885831378</v>
      </c>
      <c r="O225" s="6">
        <v>0</v>
      </c>
      <c r="P225" s="6">
        <v>0</v>
      </c>
      <c r="Q225" s="6">
        <v>0</v>
      </c>
      <c r="R225" s="6">
        <v>595056.72159668384</v>
      </c>
      <c r="S225" s="7">
        <f t="shared" si="3"/>
        <v>95553314.7115345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105127918.50800486</v>
      </c>
      <c r="J226" s="5">
        <v>17536412.886878319</v>
      </c>
      <c r="K226" s="5">
        <v>8310010.2624434801</v>
      </c>
      <c r="L226" s="5">
        <v>0</v>
      </c>
      <c r="M226" s="5">
        <v>0</v>
      </c>
      <c r="N226" s="6">
        <v>16950159.63208387</v>
      </c>
      <c r="O226" s="6">
        <v>0</v>
      </c>
      <c r="P226" s="6">
        <v>0</v>
      </c>
      <c r="Q226" s="6">
        <v>0</v>
      </c>
      <c r="R226" s="6">
        <v>1224715.2857992968</v>
      </c>
      <c r="S226" s="7">
        <f t="shared" si="3"/>
        <v>149149216.57520983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96237089.846424252</v>
      </c>
      <c r="J227" s="5">
        <v>20198231.538461298</v>
      </c>
      <c r="K227" s="5">
        <v>6062563.1040724404</v>
      </c>
      <c r="L227" s="5">
        <v>0</v>
      </c>
      <c r="M227" s="5">
        <v>0</v>
      </c>
      <c r="N227" s="6">
        <v>27194547.180658713</v>
      </c>
      <c r="O227" s="6">
        <v>0</v>
      </c>
      <c r="P227" s="6">
        <v>0</v>
      </c>
      <c r="Q227" s="6">
        <v>0</v>
      </c>
      <c r="R227" s="6">
        <v>1242433.3550189342</v>
      </c>
      <c r="S227" s="7">
        <f t="shared" si="3"/>
        <v>150934865.02463564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62605611.546689153</v>
      </c>
      <c r="J228" s="5">
        <v>16496478.4343889</v>
      </c>
      <c r="K228" s="5">
        <v>5206522.4524887102</v>
      </c>
      <c r="L228" s="5">
        <v>0</v>
      </c>
      <c r="M228" s="5">
        <v>0</v>
      </c>
      <c r="N228" s="6">
        <v>25937473.816234514</v>
      </c>
      <c r="O228" s="6">
        <v>0</v>
      </c>
      <c r="P228" s="6">
        <v>0</v>
      </c>
      <c r="Q228" s="6">
        <v>0</v>
      </c>
      <c r="R228" s="6">
        <v>635987.10408521944</v>
      </c>
      <c r="S228" s="7">
        <f t="shared" si="3"/>
        <v>110882073.3538865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162486619.91095984</v>
      </c>
      <c r="J229" s="5">
        <v>45798384.904977106</v>
      </c>
      <c r="K229" s="5">
        <v>13493470.58823549</v>
      </c>
      <c r="L229" s="5">
        <v>0</v>
      </c>
      <c r="M229" s="5">
        <v>0</v>
      </c>
      <c r="N229" s="6">
        <v>36995198.239288248</v>
      </c>
      <c r="O229" s="6">
        <v>0</v>
      </c>
      <c r="P229" s="6">
        <v>0</v>
      </c>
      <c r="Q229" s="6">
        <v>0</v>
      </c>
      <c r="R229" s="6">
        <v>2046924.3791461776</v>
      </c>
      <c r="S229" s="7">
        <f t="shared" si="3"/>
        <v>260820598.02260688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87008077.974441648</v>
      </c>
      <c r="J230" s="5">
        <v>18123238.271493569</v>
      </c>
      <c r="K230" s="5">
        <v>8348050.3710406898</v>
      </c>
      <c r="L230" s="5">
        <v>0</v>
      </c>
      <c r="M230" s="5">
        <v>0</v>
      </c>
      <c r="N230" s="6">
        <v>16581025.55832772</v>
      </c>
      <c r="O230" s="6">
        <v>0</v>
      </c>
      <c r="P230" s="6">
        <v>0</v>
      </c>
      <c r="Q230" s="6">
        <v>0</v>
      </c>
      <c r="R230" s="6">
        <v>1327448.5091268932</v>
      </c>
      <c r="S230" s="7">
        <f t="shared" si="3"/>
        <v>131387840.68443051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84055205.946559072</v>
      </c>
      <c r="J231" s="5">
        <v>15746117.04072416</v>
      </c>
      <c r="K231" s="5">
        <v>6445207.4298642706</v>
      </c>
      <c r="L231" s="5">
        <v>0</v>
      </c>
      <c r="M231" s="5">
        <v>0</v>
      </c>
      <c r="N231" s="6">
        <v>17483595.052160338</v>
      </c>
      <c r="O231" s="6">
        <v>0</v>
      </c>
      <c r="P231" s="6">
        <v>0</v>
      </c>
      <c r="Q231" s="6">
        <v>0</v>
      </c>
      <c r="R231" s="6">
        <v>919540.67671589693</v>
      </c>
      <c r="S231" s="7">
        <f t="shared" si="3"/>
        <v>124649666.14602374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118627261.39251775</v>
      </c>
      <c r="J232" s="5">
        <v>37578143.140271999</v>
      </c>
      <c r="K232" s="5">
        <v>16764038.479637701</v>
      </c>
      <c r="L232" s="5">
        <v>0</v>
      </c>
      <c r="M232" s="5">
        <v>0</v>
      </c>
      <c r="N232" s="6">
        <v>36069644.521593459</v>
      </c>
      <c r="O232" s="6">
        <v>0</v>
      </c>
      <c r="P232" s="6">
        <v>0</v>
      </c>
      <c r="Q232" s="6">
        <v>0</v>
      </c>
      <c r="R232" s="6">
        <v>1296611.2709258134</v>
      </c>
      <c r="S232" s="7">
        <f t="shared" si="3"/>
        <v>210335698.80494672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113815838.58928537</v>
      </c>
      <c r="J233" s="5">
        <v>25429490.7420814</v>
      </c>
      <c r="K233" s="5">
        <v>9343566.4977375697</v>
      </c>
      <c r="L233" s="5">
        <v>0</v>
      </c>
      <c r="M233" s="5">
        <v>0</v>
      </c>
      <c r="N233" s="6">
        <v>57066193.871280745</v>
      </c>
      <c r="O233" s="6">
        <v>0</v>
      </c>
      <c r="P233" s="6">
        <v>0</v>
      </c>
      <c r="Q233" s="6">
        <v>0</v>
      </c>
      <c r="R233" s="6">
        <v>1416302.7224945396</v>
      </c>
      <c r="S233" s="7">
        <f t="shared" si="3"/>
        <v>207071392.42287964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55684065.363947079</v>
      </c>
      <c r="J234" s="5">
        <v>8263130.67873298</v>
      </c>
      <c r="K234" s="5">
        <v>3468044.1085973196</v>
      </c>
      <c r="L234" s="5">
        <v>0</v>
      </c>
      <c r="M234" s="5">
        <v>0</v>
      </c>
      <c r="N234" s="6">
        <v>9039229.5087191761</v>
      </c>
      <c r="O234" s="6">
        <v>0</v>
      </c>
      <c r="P234" s="6">
        <v>0</v>
      </c>
      <c r="Q234" s="6">
        <v>0</v>
      </c>
      <c r="R234" s="6">
        <v>802502.08130311768</v>
      </c>
      <c r="S234" s="7">
        <f t="shared" si="3"/>
        <v>77256971.741299674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54685287.216361083</v>
      </c>
      <c r="J235" s="5">
        <v>7694577.1764706001</v>
      </c>
      <c r="K235" s="5">
        <v>3033173.84615388</v>
      </c>
      <c r="L235" s="5">
        <v>0</v>
      </c>
      <c r="M235" s="5">
        <v>0</v>
      </c>
      <c r="N235" s="6">
        <v>8608815.7579479571</v>
      </c>
      <c r="O235" s="6">
        <v>0</v>
      </c>
      <c r="P235" s="6">
        <v>0</v>
      </c>
      <c r="Q235" s="6">
        <v>0</v>
      </c>
      <c r="R235" s="6">
        <v>762362.71427328605</v>
      </c>
      <c r="S235" s="7">
        <f t="shared" si="3"/>
        <v>74784216.711206809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121253790.46047294</v>
      </c>
      <c r="J236" s="5">
        <v>24584532.488687199</v>
      </c>
      <c r="K236" s="5">
        <v>9334785.4751131386</v>
      </c>
      <c r="L236" s="5">
        <v>0</v>
      </c>
      <c r="M236" s="5">
        <v>0</v>
      </c>
      <c r="N236" s="6">
        <v>79544516.174605101</v>
      </c>
      <c r="O236" s="6">
        <v>0</v>
      </c>
      <c r="P236" s="6">
        <v>0</v>
      </c>
      <c r="Q236" s="6">
        <v>0</v>
      </c>
      <c r="R236" s="6">
        <v>1332461.2019290566</v>
      </c>
      <c r="S236" s="7">
        <f t="shared" si="3"/>
        <v>236050085.80080742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157714768.82276347</v>
      </c>
      <c r="J237" s="5">
        <v>19972430.307692699</v>
      </c>
      <c r="K237" s="5">
        <v>9872873.3212669604</v>
      </c>
      <c r="L237" s="5">
        <v>0</v>
      </c>
      <c r="M237" s="5">
        <v>0</v>
      </c>
      <c r="N237" s="6">
        <v>20354521.83768823</v>
      </c>
      <c r="O237" s="6">
        <v>0</v>
      </c>
      <c r="P237" s="6">
        <v>0</v>
      </c>
      <c r="Q237" s="6">
        <v>0</v>
      </c>
      <c r="R237" s="6">
        <v>1753035.815149067</v>
      </c>
      <c r="S237" s="7">
        <f t="shared" si="3"/>
        <v>209667630.10456043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355251694.81472814</v>
      </c>
      <c r="J238" s="5">
        <v>34759642.941176102</v>
      </c>
      <c r="K238" s="5">
        <v>13402140.524886671</v>
      </c>
      <c r="L238" s="5">
        <v>0</v>
      </c>
      <c r="M238" s="5">
        <v>0</v>
      </c>
      <c r="N238" s="6">
        <v>42846662.765750483</v>
      </c>
      <c r="O238" s="6">
        <v>0</v>
      </c>
      <c r="P238" s="6">
        <v>0</v>
      </c>
      <c r="Q238" s="6">
        <v>0</v>
      </c>
      <c r="R238" s="6">
        <v>4272776.0437989039</v>
      </c>
      <c r="S238" s="7">
        <f t="shared" si="3"/>
        <v>450532917.09034032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143730091.37491584</v>
      </c>
      <c r="J239" s="5">
        <v>18140454.58823498</v>
      </c>
      <c r="K239" s="5">
        <v>7487336.1266968697</v>
      </c>
      <c r="L239" s="5">
        <v>0</v>
      </c>
      <c r="M239" s="5">
        <v>0</v>
      </c>
      <c r="N239" s="6">
        <v>22087344.774246063</v>
      </c>
      <c r="O239" s="6">
        <v>0</v>
      </c>
      <c r="P239" s="6">
        <v>0</v>
      </c>
      <c r="Q239" s="6">
        <v>0</v>
      </c>
      <c r="R239" s="6">
        <v>1607856.6110510624</v>
      </c>
      <c r="S239" s="7">
        <f t="shared" si="3"/>
        <v>193053083.4751448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68668194.674842656</v>
      </c>
      <c r="J240" s="5">
        <v>10701512.28959297</v>
      </c>
      <c r="K240" s="5">
        <v>4200081.7556561297</v>
      </c>
      <c r="L240" s="5">
        <v>0</v>
      </c>
      <c r="M240" s="5">
        <v>0</v>
      </c>
      <c r="N240" s="6">
        <v>10105442.477767769</v>
      </c>
      <c r="O240" s="6">
        <v>0</v>
      </c>
      <c r="P240" s="6">
        <v>0</v>
      </c>
      <c r="Q240" s="6">
        <v>0</v>
      </c>
      <c r="R240" s="6">
        <v>675451.75000096764</v>
      </c>
      <c r="S240" s="7">
        <f t="shared" si="3"/>
        <v>94350682.947860479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767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112197671.78627132</v>
      </c>
      <c r="J241" s="5">
        <v>28777805.701357301</v>
      </c>
      <c r="K241" s="5">
        <v>8830238.97737558</v>
      </c>
      <c r="L241" s="5">
        <v>0</v>
      </c>
      <c r="M241" s="5">
        <v>0</v>
      </c>
      <c r="N241" s="6">
        <v>20858023.821482573</v>
      </c>
      <c r="O241" s="6">
        <v>0</v>
      </c>
      <c r="P241" s="6">
        <v>0</v>
      </c>
      <c r="Q241" s="6">
        <v>0</v>
      </c>
      <c r="R241" s="6">
        <v>1322550</v>
      </c>
      <c r="S241" s="7">
        <f t="shared" si="3"/>
        <v>171986290.28648674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183294902.55396372</v>
      </c>
      <c r="J242" s="5">
        <v>19533937.918551799</v>
      </c>
      <c r="K242" s="5">
        <v>9874284.2171945404</v>
      </c>
      <c r="L242" s="5">
        <v>0</v>
      </c>
      <c r="M242" s="5">
        <v>0</v>
      </c>
      <c r="N242" s="6">
        <v>33265052.585003544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249144919.52585119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103784357.12473111</v>
      </c>
      <c r="J243" s="5">
        <v>11529111.6742077</v>
      </c>
      <c r="K243" s="5">
        <v>5869492.9773755996</v>
      </c>
      <c r="L243" s="5">
        <v>0</v>
      </c>
      <c r="M243" s="5">
        <v>0</v>
      </c>
      <c r="N243" s="6">
        <v>370732.07764194719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123050561.60281876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17079227.078860722</v>
      </c>
      <c r="J244" s="5">
        <v>3258443.0135746896</v>
      </c>
      <c r="K244" s="5">
        <v>1405745.737556519</v>
      </c>
      <c r="L244" s="5">
        <v>0</v>
      </c>
      <c r="M244" s="5">
        <v>0</v>
      </c>
      <c r="N244" s="6">
        <v>3364214.5232755002</v>
      </c>
      <c r="O244" s="6">
        <v>1712861.0395933662</v>
      </c>
      <c r="P244" s="6">
        <v>0</v>
      </c>
      <c r="Q244" s="6">
        <v>0</v>
      </c>
      <c r="R244" s="6">
        <v>242025.12279750104</v>
      </c>
      <c r="S244" s="7">
        <f t="shared" si="3"/>
        <v>27062516.515658297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20055747.830707021</v>
      </c>
      <c r="J245" s="5">
        <v>2479101.61990951</v>
      </c>
      <c r="K245" s="5">
        <v>614760.34389140201</v>
      </c>
      <c r="L245" s="5">
        <v>0</v>
      </c>
      <c r="M245" s="5">
        <v>0</v>
      </c>
      <c r="N245" s="6">
        <v>70553.652049041353</v>
      </c>
      <c r="O245" s="6">
        <v>1920612.960406634</v>
      </c>
      <c r="P245" s="6">
        <v>0</v>
      </c>
      <c r="Q245" s="6">
        <v>0</v>
      </c>
      <c r="R245" s="6">
        <v>192983.99607379269</v>
      </c>
      <c r="S245" s="7">
        <f t="shared" si="3"/>
        <v>25333760.403037403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477571040.32410449</v>
      </c>
      <c r="J246" s="5">
        <v>82228116.714931697</v>
      </c>
      <c r="K246" s="5">
        <v>45818857.5475116</v>
      </c>
      <c r="L246" s="5">
        <v>0</v>
      </c>
      <c r="M246" s="5">
        <v>0</v>
      </c>
      <c r="N246" s="6">
        <v>17453909.067636907</v>
      </c>
      <c r="O246" s="6">
        <v>0</v>
      </c>
      <c r="P246" s="6">
        <v>0</v>
      </c>
      <c r="Q246" s="6">
        <v>0</v>
      </c>
      <c r="R246" s="6">
        <v>7766283.0499344915</v>
      </c>
      <c r="S246" s="7">
        <f t="shared" si="3"/>
        <v>630838206.70411909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166975483.08024237</v>
      </c>
      <c r="J247" s="5">
        <v>39345467.873303503</v>
      </c>
      <c r="K247" s="5">
        <v>17179364.3710404</v>
      </c>
      <c r="L247" s="5">
        <v>0</v>
      </c>
      <c r="M247" s="5">
        <v>0</v>
      </c>
      <c r="N247" s="6">
        <v>15351875.180157304</v>
      </c>
      <c r="O247" s="6">
        <v>0</v>
      </c>
      <c r="P247" s="6">
        <v>0</v>
      </c>
      <c r="Q247" s="6">
        <v>0</v>
      </c>
      <c r="R247" s="6">
        <v>2125896.4450243195</v>
      </c>
      <c r="S247" s="7">
        <f t="shared" si="3"/>
        <v>240978086.94976789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728214998.79510093</v>
      </c>
      <c r="J248" s="5">
        <v>167608328.2171939</v>
      </c>
      <c r="K248" s="5">
        <v>70703987.1674207</v>
      </c>
      <c r="L248" s="5">
        <v>0</v>
      </c>
      <c r="M248" s="5">
        <v>0</v>
      </c>
      <c r="N248" s="6">
        <v>4789004.2979111671</v>
      </c>
      <c r="O248" s="6">
        <v>0</v>
      </c>
      <c r="P248" s="6">
        <v>0</v>
      </c>
      <c r="Q248" s="6">
        <v>0</v>
      </c>
      <c r="R248" s="6">
        <v>9788602.1647998393</v>
      </c>
      <c r="S248" s="7">
        <f t="shared" si="3"/>
        <v>981104920.64242649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28575754.156200927</v>
      </c>
      <c r="J249" s="5">
        <v>948798.624434378</v>
      </c>
      <c r="K249" s="5">
        <v>217209.493212667</v>
      </c>
      <c r="L249" s="5">
        <v>0</v>
      </c>
      <c r="M249" s="5">
        <v>0</v>
      </c>
      <c r="N249" s="6">
        <v>5093977.3252752973</v>
      </c>
      <c r="O249" s="6">
        <v>0</v>
      </c>
      <c r="P249" s="6">
        <v>0</v>
      </c>
      <c r="Q249" s="6">
        <v>0</v>
      </c>
      <c r="R249" s="6">
        <v>248093.07520016292</v>
      </c>
      <c r="S249" s="7">
        <f t="shared" si="3"/>
        <v>35083832.674323432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255682612.130068</v>
      </c>
      <c r="J250" s="5">
        <v>60974088.235294096</v>
      </c>
      <c r="K250" s="5">
        <v>20181568.941176798</v>
      </c>
      <c r="L250" s="5">
        <v>0</v>
      </c>
      <c r="M250" s="5">
        <v>0</v>
      </c>
      <c r="N250" s="6">
        <v>110037374.7817404</v>
      </c>
      <c r="O250" s="6">
        <v>0</v>
      </c>
      <c r="P250" s="6">
        <v>0</v>
      </c>
      <c r="Q250" s="6">
        <v>0</v>
      </c>
      <c r="R250" s="6">
        <v>3260156.2317745402</v>
      </c>
      <c r="S250" s="7">
        <f t="shared" si="3"/>
        <v>450135800.32005382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188009715.27854568</v>
      </c>
      <c r="J251" s="5">
        <v>38171983.1945704</v>
      </c>
      <c r="K251" s="5">
        <v>13978455.610860169</v>
      </c>
      <c r="L251" s="5">
        <v>0</v>
      </c>
      <c r="M251" s="5">
        <v>0</v>
      </c>
      <c r="N251" s="6">
        <v>1172788.2234995589</v>
      </c>
      <c r="O251" s="6">
        <v>0</v>
      </c>
      <c r="P251" s="6">
        <v>0</v>
      </c>
      <c r="Q251" s="6">
        <v>0</v>
      </c>
      <c r="R251" s="6">
        <v>2849644.6959094144</v>
      </c>
      <c r="S251" s="7">
        <f t="shared" si="3"/>
        <v>244182587.00338522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106976488.42622198</v>
      </c>
      <c r="J252" s="5">
        <v>20188256.805430003</v>
      </c>
      <c r="K252" s="5">
        <v>10607377.82805435</v>
      </c>
      <c r="L252" s="5">
        <v>0</v>
      </c>
      <c r="M252" s="5">
        <v>0</v>
      </c>
      <c r="N252" s="6">
        <v>53713657.376164846</v>
      </c>
      <c r="O252" s="6">
        <v>0</v>
      </c>
      <c r="P252" s="6">
        <v>0</v>
      </c>
      <c r="Q252" s="6">
        <v>0</v>
      </c>
      <c r="R252" s="6">
        <v>1417579.3040905865</v>
      </c>
      <c r="S252" s="7">
        <f t="shared" si="3"/>
        <v>192903359.73996177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131953071.92488211</v>
      </c>
      <c r="J253" s="5">
        <v>9461347.5565610901</v>
      </c>
      <c r="K253" s="5">
        <v>3507829.0588235599</v>
      </c>
      <c r="L253" s="5">
        <v>0</v>
      </c>
      <c r="M253" s="5">
        <v>0</v>
      </c>
      <c r="N253" s="6">
        <v>388286.99102680758</v>
      </c>
      <c r="O253" s="6">
        <v>0</v>
      </c>
      <c r="P253" s="6">
        <v>0</v>
      </c>
      <c r="Q253" s="6">
        <v>0</v>
      </c>
      <c r="R253" s="6">
        <v>1527746.8578692621</v>
      </c>
      <c r="S253" s="7">
        <f t="shared" si="3"/>
        <v>146838282.38916284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75560631.362803608</v>
      </c>
      <c r="J254" s="5">
        <v>9328674.1085972805</v>
      </c>
      <c r="K254" s="5">
        <v>5111591.7647059094</v>
      </c>
      <c r="L254" s="5">
        <v>0</v>
      </c>
      <c r="M254" s="5">
        <v>0</v>
      </c>
      <c r="N254" s="6">
        <v>17583494.942197874</v>
      </c>
      <c r="O254" s="6">
        <v>0</v>
      </c>
      <c r="P254" s="6">
        <v>0</v>
      </c>
      <c r="Q254" s="6">
        <v>0</v>
      </c>
      <c r="R254" s="6">
        <v>1115225.7273697222</v>
      </c>
      <c r="S254" s="7">
        <f t="shared" si="3"/>
        <v>108699617.9056744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93964804.697215647</v>
      </c>
      <c r="J255" s="5">
        <v>9680456.9230769407</v>
      </c>
      <c r="K255" s="5">
        <v>4760084.27149323</v>
      </c>
      <c r="L255" s="5">
        <v>0</v>
      </c>
      <c r="M255" s="5">
        <v>0</v>
      </c>
      <c r="N255" s="6">
        <v>422474.07592439465</v>
      </c>
      <c r="O255" s="6">
        <v>0</v>
      </c>
      <c r="P255" s="6">
        <v>0</v>
      </c>
      <c r="Q255" s="6">
        <v>0</v>
      </c>
      <c r="R255" s="6">
        <v>1693707.7877596205</v>
      </c>
      <c r="S255" s="7">
        <f t="shared" si="3"/>
        <v>110521527.75546983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77847243.276966602</v>
      </c>
      <c r="J256" s="5">
        <v>7329201.8009048803</v>
      </c>
      <c r="K256" s="5">
        <v>1287169.1402715121</v>
      </c>
      <c r="L256" s="5">
        <v>0</v>
      </c>
      <c r="M256" s="5">
        <v>0</v>
      </c>
      <c r="N256" s="6">
        <v>365073.09244788438</v>
      </c>
      <c r="O256" s="6">
        <v>0</v>
      </c>
      <c r="P256" s="6">
        <v>0</v>
      </c>
      <c r="Q256" s="6">
        <v>0</v>
      </c>
      <c r="R256" s="6">
        <v>1103999.8247592608</v>
      </c>
      <c r="S256" s="7">
        <f t="shared" si="3"/>
        <v>87932687.135350153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47539857.928719126</v>
      </c>
      <c r="J257" s="5">
        <v>10206424.642533969</v>
      </c>
      <c r="K257" s="5">
        <v>4901467.2760181306</v>
      </c>
      <c r="L257" s="5">
        <v>0</v>
      </c>
      <c r="M257" s="5">
        <v>0</v>
      </c>
      <c r="N257" s="6">
        <v>44540267.079357967</v>
      </c>
      <c r="O257" s="6">
        <v>0</v>
      </c>
      <c r="P257" s="6">
        <v>0</v>
      </c>
      <c r="Q257" s="6">
        <v>0</v>
      </c>
      <c r="R257" s="6">
        <v>685018.96748111886</v>
      </c>
      <c r="S257" s="7">
        <f t="shared" si="3"/>
        <v>107873035.89411031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24142724.57436651</v>
      </c>
      <c r="J258" s="5">
        <v>4206456.9230769603</v>
      </c>
      <c r="K258" s="5">
        <v>2020119.6470588401</v>
      </c>
      <c r="L258" s="5">
        <v>0</v>
      </c>
      <c r="M258" s="5">
        <v>0</v>
      </c>
      <c r="N258" s="6">
        <v>9442102.9748658389</v>
      </c>
      <c r="O258" s="6">
        <v>0</v>
      </c>
      <c r="P258" s="6">
        <v>0</v>
      </c>
      <c r="Q258" s="6">
        <v>0</v>
      </c>
      <c r="R258" s="6">
        <v>363049.77406488563</v>
      </c>
      <c r="S258" s="7">
        <f t="shared" si="3"/>
        <v>40174453.893433034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160698823.73190823</v>
      </c>
      <c r="J259" s="5">
        <v>34670018.434388898</v>
      </c>
      <c r="K259" s="5">
        <v>17833973.64705915</v>
      </c>
      <c r="L259" s="5">
        <v>0</v>
      </c>
      <c r="M259" s="5">
        <v>0</v>
      </c>
      <c r="N259" s="6">
        <v>23866814.383261561</v>
      </c>
      <c r="O259" s="6">
        <v>0</v>
      </c>
      <c r="P259" s="6">
        <v>0</v>
      </c>
      <c r="Q259" s="6">
        <v>0</v>
      </c>
      <c r="R259" s="6">
        <v>2609946.3173326086</v>
      </c>
      <c r="S259" s="7">
        <f t="shared" si="3"/>
        <v>239679576.51395044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24125790.165127084</v>
      </c>
      <c r="J260" s="5">
        <v>2845709.2760181399</v>
      </c>
      <c r="K260" s="5">
        <v>562368.48868777591</v>
      </c>
      <c r="L260" s="5">
        <v>0</v>
      </c>
      <c r="M260" s="5">
        <v>0</v>
      </c>
      <c r="N260" s="6">
        <v>3165553.0163473329</v>
      </c>
      <c r="O260" s="6">
        <v>0</v>
      </c>
      <c r="P260" s="6">
        <v>0</v>
      </c>
      <c r="Q260" s="6">
        <v>0</v>
      </c>
      <c r="R260" s="6">
        <v>362374.92860250623</v>
      </c>
      <c r="S260" s="7">
        <f t="shared" si="3"/>
        <v>31061795.874782838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1236826240.3889503</v>
      </c>
      <c r="J261" s="5">
        <v>174581229.62896228</v>
      </c>
      <c r="K261" s="5">
        <v>105794948.68778239</v>
      </c>
      <c r="L261" s="5">
        <v>0</v>
      </c>
      <c r="M261" s="5">
        <v>0</v>
      </c>
      <c r="N261" s="6">
        <v>5383009.9499021769</v>
      </c>
      <c r="O261" s="6">
        <v>0</v>
      </c>
      <c r="P261" s="6">
        <v>0</v>
      </c>
      <c r="Q261" s="6">
        <v>0</v>
      </c>
      <c r="R261" s="6">
        <v>21657348.900000002</v>
      </c>
      <c r="S261" s="7">
        <f t="shared" si="3"/>
        <v>1544242777.5555973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9273848.2495955378</v>
      </c>
      <c r="J262" s="5">
        <v>1547884.226244302</v>
      </c>
      <c r="K262" s="5">
        <v>286338.36199095304</v>
      </c>
      <c r="L262" s="5">
        <v>0</v>
      </c>
      <c r="M262" s="5">
        <v>0</v>
      </c>
      <c r="N262" s="6">
        <v>6750205.3340778872</v>
      </c>
      <c r="O262" s="6">
        <v>0</v>
      </c>
      <c r="P262" s="6">
        <v>0</v>
      </c>
      <c r="Q262" s="6">
        <v>0</v>
      </c>
      <c r="R262" s="6">
        <v>119963.34000000001</v>
      </c>
      <c r="S262" s="7">
        <f t="shared" si="3"/>
        <v>17978239.51190868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138233500.5690704</v>
      </c>
      <c r="H263" s="5">
        <v>70532168.516350225</v>
      </c>
      <c r="I263" s="17">
        <v>0</v>
      </c>
      <c r="J263" s="5">
        <v>24256039.022624701</v>
      </c>
      <c r="K263" s="5">
        <v>14399759.619909801</v>
      </c>
      <c r="L263" s="5">
        <v>0</v>
      </c>
      <c r="M263" s="5">
        <v>68925066.510074943</v>
      </c>
      <c r="N263" s="6">
        <v>0</v>
      </c>
      <c r="O263" s="6">
        <v>0</v>
      </c>
      <c r="P263" s="6">
        <v>0</v>
      </c>
      <c r="Q263" s="6">
        <v>2219473.44</v>
      </c>
      <c r="R263" s="6">
        <v>0</v>
      </c>
      <c r="S263" s="7">
        <f t="shared" si="3"/>
        <v>318566007.67803007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95172690.644236773</v>
      </c>
      <c r="H264" s="5">
        <v>48560849.772589363</v>
      </c>
      <c r="I264" s="17">
        <v>0</v>
      </c>
      <c r="J264" s="5">
        <v>10431931.013574759</v>
      </c>
      <c r="K264" s="5">
        <v>5887336.8506787699</v>
      </c>
      <c r="L264" s="5">
        <v>0</v>
      </c>
      <c r="M264" s="5">
        <v>51557302.789734595</v>
      </c>
      <c r="N264" s="6">
        <v>0</v>
      </c>
      <c r="O264" s="6">
        <v>0</v>
      </c>
      <c r="P264" s="6">
        <v>0</v>
      </c>
      <c r="Q264" s="6">
        <v>1533968.64</v>
      </c>
      <c r="R264" s="6">
        <v>0</v>
      </c>
      <c r="S264" s="7">
        <f t="shared" si="3"/>
        <v>213144079.71081424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132243586.07525575</v>
      </c>
      <c r="H265" s="5">
        <v>67475878.56682989</v>
      </c>
      <c r="I265" s="17">
        <v>0</v>
      </c>
      <c r="J265" s="5">
        <v>17891972.886877991</v>
      </c>
      <c r="K265" s="5">
        <v>13548331.429863749</v>
      </c>
      <c r="L265" s="5">
        <v>0</v>
      </c>
      <c r="M265" s="5">
        <v>55605370.897104137</v>
      </c>
      <c r="N265" s="6">
        <v>0</v>
      </c>
      <c r="O265" s="6">
        <v>0</v>
      </c>
      <c r="P265" s="6">
        <v>0</v>
      </c>
      <c r="Q265" s="6">
        <v>2522087.1</v>
      </c>
      <c r="R265" s="6">
        <v>0</v>
      </c>
      <c r="S265" s="7">
        <f t="shared" ref="S265:S328" si="4">+SUM(G265:R265)</f>
        <v>289287226.95593154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776</v>
      </c>
      <c r="E266" s="13" t="s">
        <v>456</v>
      </c>
      <c r="F266" s="13" t="s">
        <v>750</v>
      </c>
      <c r="G266" s="16">
        <v>127436063.98910549</v>
      </c>
      <c r="H266" s="5">
        <v>65022891.725503393</v>
      </c>
      <c r="I266" s="17">
        <v>0</v>
      </c>
      <c r="J266" s="5">
        <v>18115520.334841471</v>
      </c>
      <c r="K266" s="5">
        <v>13493979.656108759</v>
      </c>
      <c r="L266" s="5">
        <v>0</v>
      </c>
      <c r="M266" s="5">
        <v>48617508.608533055</v>
      </c>
      <c r="N266" s="6">
        <v>0</v>
      </c>
      <c r="O266" s="6">
        <v>0</v>
      </c>
      <c r="P266" s="6">
        <v>0</v>
      </c>
      <c r="Q266" s="6">
        <v>2144927.3400000003</v>
      </c>
      <c r="R266" s="6">
        <v>0</v>
      </c>
      <c r="S266" s="7">
        <f t="shared" si="4"/>
        <v>274830891.65409213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777</v>
      </c>
      <c r="E267" s="13" t="s">
        <v>464</v>
      </c>
      <c r="F267" s="13" t="s">
        <v>750</v>
      </c>
      <c r="G267" s="16">
        <v>127960364.34699062</v>
      </c>
      <c r="H267" s="5">
        <v>65290410.38808012</v>
      </c>
      <c r="I267" s="17">
        <v>0</v>
      </c>
      <c r="J267" s="5">
        <v>14232926.78733037</v>
      </c>
      <c r="K267" s="5">
        <v>7387688.9140271395</v>
      </c>
      <c r="L267" s="5">
        <v>0</v>
      </c>
      <c r="M267" s="5">
        <v>69678947.150324941</v>
      </c>
      <c r="N267" s="6">
        <v>0</v>
      </c>
      <c r="O267" s="6">
        <v>0</v>
      </c>
      <c r="P267" s="6">
        <v>0</v>
      </c>
      <c r="Q267" s="6">
        <v>2562771.42</v>
      </c>
      <c r="R267" s="6">
        <v>0</v>
      </c>
      <c r="S267" s="7">
        <f t="shared" si="4"/>
        <v>287113109.00675321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778</v>
      </c>
      <c r="E268" s="13" t="s">
        <v>475</v>
      </c>
      <c r="F268" s="13" t="s">
        <v>750</v>
      </c>
      <c r="G268" s="16">
        <v>215500631.06913719</v>
      </c>
      <c r="H268" s="5">
        <v>109956897.30329469</v>
      </c>
      <c r="I268" s="17">
        <v>0</v>
      </c>
      <c r="J268" s="5">
        <v>49750664.325791299</v>
      </c>
      <c r="K268" s="5">
        <v>40298690.859728299</v>
      </c>
      <c r="L268" s="5">
        <v>0</v>
      </c>
      <c r="M268" s="5">
        <v>132788244.63515231</v>
      </c>
      <c r="N268" s="6">
        <v>0</v>
      </c>
      <c r="O268" s="6">
        <v>0</v>
      </c>
      <c r="P268" s="6">
        <v>0</v>
      </c>
      <c r="Q268" s="6">
        <v>4471114.32</v>
      </c>
      <c r="R268" s="6">
        <v>0</v>
      </c>
      <c r="S268" s="7">
        <f t="shared" si="4"/>
        <v>552766242.51310384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128021866.03977156</v>
      </c>
      <c r="H269" s="5">
        <v>65321790.970510632</v>
      </c>
      <c r="I269" s="17">
        <v>0</v>
      </c>
      <c r="J269" s="5">
        <v>22507401.502262399</v>
      </c>
      <c r="K269" s="5">
        <v>17974620.986425202</v>
      </c>
      <c r="L269" s="5">
        <v>0</v>
      </c>
      <c r="M269" s="5">
        <v>80474863.379100919</v>
      </c>
      <c r="N269" s="6">
        <v>0</v>
      </c>
      <c r="O269" s="6">
        <v>0</v>
      </c>
      <c r="P269" s="6">
        <v>0</v>
      </c>
      <c r="Q269" s="6">
        <v>2493921.42</v>
      </c>
      <c r="R269" s="6">
        <v>0</v>
      </c>
      <c r="S269" s="7">
        <f t="shared" si="4"/>
        <v>316794464.29807073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146097967.65163463</v>
      </c>
      <c r="H270" s="5">
        <v>74544928.920124754</v>
      </c>
      <c r="I270" s="17">
        <v>0</v>
      </c>
      <c r="J270" s="5">
        <v>17896680.606335301</v>
      </c>
      <c r="K270" s="5">
        <v>11878450.48868777</v>
      </c>
      <c r="L270" s="5">
        <v>0</v>
      </c>
      <c r="M270" s="5">
        <v>72818433.265511662</v>
      </c>
      <c r="N270" s="6">
        <v>0</v>
      </c>
      <c r="O270" s="6">
        <v>0</v>
      </c>
      <c r="P270" s="6">
        <v>0</v>
      </c>
      <c r="Q270" s="6">
        <v>2311827.4800000004</v>
      </c>
      <c r="R270" s="6">
        <v>0</v>
      </c>
      <c r="S270" s="7">
        <f t="shared" si="4"/>
        <v>325548288.41229415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225765641.94207036</v>
      </c>
      <c r="H271" s="5">
        <v>115194509.55887181</v>
      </c>
      <c r="I271" s="17">
        <v>0</v>
      </c>
      <c r="J271" s="5">
        <v>45497351.194569997</v>
      </c>
      <c r="K271" s="5">
        <v>37974559.819005102</v>
      </c>
      <c r="L271" s="5">
        <v>0</v>
      </c>
      <c r="M271" s="5">
        <v>146673445.97312334</v>
      </c>
      <c r="N271" s="6">
        <v>0</v>
      </c>
      <c r="O271" s="6">
        <v>0</v>
      </c>
      <c r="P271" s="6">
        <v>0</v>
      </c>
      <c r="Q271" s="6">
        <v>4282556.58</v>
      </c>
      <c r="R271" s="6">
        <v>0</v>
      </c>
      <c r="S271" s="7">
        <f t="shared" si="4"/>
        <v>575388065.06764066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779</v>
      </c>
      <c r="E272" s="13" t="s">
        <v>492</v>
      </c>
      <c r="F272" s="13" t="s">
        <v>750</v>
      </c>
      <c r="G272" s="16">
        <v>202836864.61562449</v>
      </c>
      <c r="H272" s="5">
        <v>103495345.61087728</v>
      </c>
      <c r="I272" s="17">
        <v>0</v>
      </c>
      <c r="J272" s="5">
        <v>25400286.9230772</v>
      </c>
      <c r="K272" s="5">
        <v>14525314.769230591</v>
      </c>
      <c r="L272" s="5">
        <v>0</v>
      </c>
      <c r="M272" s="5">
        <v>105124748.02080773</v>
      </c>
      <c r="N272" s="6">
        <v>0</v>
      </c>
      <c r="O272" s="6">
        <v>0</v>
      </c>
      <c r="P272" s="6">
        <v>0</v>
      </c>
      <c r="Q272" s="6">
        <v>4351523.4000000004</v>
      </c>
      <c r="R272" s="6">
        <v>0</v>
      </c>
      <c r="S272" s="7">
        <f t="shared" si="4"/>
        <v>455734083.33961731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779</v>
      </c>
      <c r="E273" s="13" t="s">
        <v>621</v>
      </c>
      <c r="F273" s="13" t="s">
        <v>750</v>
      </c>
      <c r="G273" s="16">
        <v>111754088.87381199</v>
      </c>
      <c r="H273" s="5">
        <v>57021331.27201245</v>
      </c>
      <c r="I273" s="17">
        <v>0</v>
      </c>
      <c r="J273" s="5">
        <v>9674769.9999999013</v>
      </c>
      <c r="K273" s="5">
        <v>4821995.3303167503</v>
      </c>
      <c r="L273" s="5">
        <v>0</v>
      </c>
      <c r="M273" s="5">
        <v>61016884.922924347</v>
      </c>
      <c r="N273" s="6">
        <v>0</v>
      </c>
      <c r="O273" s="6">
        <v>0</v>
      </c>
      <c r="P273" s="6">
        <v>0</v>
      </c>
      <c r="Q273" s="6">
        <v>2305480.6799999997</v>
      </c>
      <c r="R273" s="6">
        <v>0</v>
      </c>
      <c r="S273" s="7">
        <f t="shared" si="4"/>
        <v>246594551.07906544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43621691.127766505</v>
      </c>
      <c r="H274" s="5">
        <v>22257502.392153278</v>
      </c>
      <c r="I274" s="17">
        <v>0</v>
      </c>
      <c r="J274" s="5">
        <v>7170397.3212669194</v>
      </c>
      <c r="K274" s="5">
        <v>6613420.1900452301</v>
      </c>
      <c r="L274" s="5">
        <v>0</v>
      </c>
      <c r="M274" s="5">
        <v>15990977.212983914</v>
      </c>
      <c r="N274" s="6">
        <v>0</v>
      </c>
      <c r="O274" s="6">
        <v>0</v>
      </c>
      <c r="P274" s="6">
        <v>0</v>
      </c>
      <c r="Q274" s="6">
        <v>558241.91999999993</v>
      </c>
      <c r="R274" s="6">
        <v>0</v>
      </c>
      <c r="S274" s="7">
        <f t="shared" si="4"/>
        <v>96212230.164215848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42863293.047142178</v>
      </c>
      <c r="H275" s="5">
        <v>21870537.864706155</v>
      </c>
      <c r="I275" s="17">
        <v>0</v>
      </c>
      <c r="J275" s="5">
        <v>7176149.1040723696</v>
      </c>
      <c r="K275" s="5">
        <v>8532053.3303168099</v>
      </c>
      <c r="L275" s="5">
        <v>0</v>
      </c>
      <c r="M275" s="5">
        <v>17075915.200211197</v>
      </c>
      <c r="N275" s="6">
        <v>0</v>
      </c>
      <c r="O275" s="6">
        <v>0</v>
      </c>
      <c r="P275" s="6">
        <v>0</v>
      </c>
      <c r="Q275" s="6">
        <v>549432.36</v>
      </c>
      <c r="R275" s="6">
        <v>0</v>
      </c>
      <c r="S275" s="7">
        <f t="shared" si="4"/>
        <v>98067380.906448707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127666888.56773615</v>
      </c>
      <c r="H276" s="5">
        <v>65140667.503521539</v>
      </c>
      <c r="I276" s="17">
        <v>0</v>
      </c>
      <c r="J276" s="5">
        <v>15928272.588234881</v>
      </c>
      <c r="K276" s="5">
        <v>9987632.9502262697</v>
      </c>
      <c r="L276" s="5">
        <v>0</v>
      </c>
      <c r="M276" s="5">
        <v>70255083.541969016</v>
      </c>
      <c r="N276" s="6">
        <v>0</v>
      </c>
      <c r="O276" s="6">
        <v>0</v>
      </c>
      <c r="P276" s="6">
        <v>0</v>
      </c>
      <c r="Q276" s="6">
        <v>2667603.0600000005</v>
      </c>
      <c r="R276" s="6">
        <v>0</v>
      </c>
      <c r="S276" s="7">
        <f t="shared" si="4"/>
        <v>291646148.21168786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144874552.83066639</v>
      </c>
      <c r="H277" s="5">
        <v>73920694.563310385</v>
      </c>
      <c r="I277" s="17">
        <v>0</v>
      </c>
      <c r="J277" s="5">
        <v>21684531.638009302</v>
      </c>
      <c r="K277" s="5">
        <v>13113736.06334886</v>
      </c>
      <c r="L277" s="5">
        <v>0</v>
      </c>
      <c r="M277" s="5">
        <v>81297844.884406745</v>
      </c>
      <c r="N277" s="6">
        <v>0</v>
      </c>
      <c r="O277" s="6">
        <v>0</v>
      </c>
      <c r="P277" s="6">
        <v>0</v>
      </c>
      <c r="Q277" s="6">
        <v>2616757.5600000005</v>
      </c>
      <c r="R277" s="6">
        <v>0</v>
      </c>
      <c r="S277" s="7">
        <f t="shared" si="4"/>
        <v>337508117.53974169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179882719.27714834</v>
      </c>
      <c r="H278" s="5">
        <v>91783237.905457228</v>
      </c>
      <c r="I278" s="17">
        <v>0</v>
      </c>
      <c r="J278" s="5">
        <v>51504081.565611899</v>
      </c>
      <c r="K278" s="5">
        <v>38356880.805429503</v>
      </c>
      <c r="L278" s="5">
        <v>0</v>
      </c>
      <c r="M278" s="5">
        <v>116896677.47007036</v>
      </c>
      <c r="N278" s="6">
        <v>0</v>
      </c>
      <c r="O278" s="6">
        <v>0</v>
      </c>
      <c r="P278" s="6">
        <v>0</v>
      </c>
      <c r="Q278" s="6">
        <v>3114653.4</v>
      </c>
      <c r="R278" s="6">
        <v>0</v>
      </c>
      <c r="S278" s="7">
        <f t="shared" si="4"/>
        <v>481538250.42371732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98590256.099041045</v>
      </c>
      <c r="H279" s="5">
        <v>50304626.075595379</v>
      </c>
      <c r="I279" s="17">
        <v>0</v>
      </c>
      <c r="J279" s="5">
        <v>17680965.638009161</v>
      </c>
      <c r="K279" s="5">
        <v>12964711.94570173</v>
      </c>
      <c r="L279" s="5">
        <v>0</v>
      </c>
      <c r="M279" s="5">
        <v>51204160.853067473</v>
      </c>
      <c r="N279" s="6">
        <v>0</v>
      </c>
      <c r="O279" s="6">
        <v>0</v>
      </c>
      <c r="P279" s="6">
        <v>0</v>
      </c>
      <c r="Q279" s="6">
        <v>1807724.7</v>
      </c>
      <c r="R279" s="6">
        <v>0</v>
      </c>
      <c r="S279" s="7">
        <f t="shared" si="4"/>
        <v>232552445.31141478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149382617.62781462</v>
      </c>
      <c r="H280" s="5">
        <v>76220886.518560827</v>
      </c>
      <c r="I280" s="17">
        <v>0</v>
      </c>
      <c r="J280" s="5">
        <v>24782374.823529098</v>
      </c>
      <c r="K280" s="5">
        <v>15039268.53393656</v>
      </c>
      <c r="L280" s="5">
        <v>0</v>
      </c>
      <c r="M280" s="5">
        <v>65018153.919890583</v>
      </c>
      <c r="N280" s="6">
        <v>0</v>
      </c>
      <c r="O280" s="6">
        <v>0</v>
      </c>
      <c r="P280" s="6">
        <v>0</v>
      </c>
      <c r="Q280" s="6">
        <v>2617909.92</v>
      </c>
      <c r="R280" s="6">
        <v>0</v>
      </c>
      <c r="S280" s="7">
        <f t="shared" si="4"/>
        <v>333061211.3437317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133012784.59252685</v>
      </c>
      <c r="H281" s="5">
        <v>67868353.901819915</v>
      </c>
      <c r="I281" s="17">
        <v>0</v>
      </c>
      <c r="J281" s="5">
        <v>23155949.601809602</v>
      </c>
      <c r="K281" s="5">
        <v>13780144.407239519</v>
      </c>
      <c r="L281" s="5">
        <v>0</v>
      </c>
      <c r="M281" s="5">
        <v>67256536.379457965</v>
      </c>
      <c r="N281" s="6">
        <v>0</v>
      </c>
      <c r="O281" s="6">
        <v>0</v>
      </c>
      <c r="P281" s="6">
        <v>0</v>
      </c>
      <c r="Q281" s="6">
        <v>3257869.86</v>
      </c>
      <c r="R281" s="6">
        <v>0</v>
      </c>
      <c r="S281" s="7">
        <f t="shared" si="4"/>
        <v>308331638.74285388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141836194.06283972</v>
      </c>
      <c r="H282" s="5">
        <v>72370404.425657362</v>
      </c>
      <c r="I282" s="17">
        <v>0</v>
      </c>
      <c r="J282" s="5">
        <v>20483442.968325499</v>
      </c>
      <c r="K282" s="5">
        <v>14448833.80995491</v>
      </c>
      <c r="L282" s="5">
        <v>0</v>
      </c>
      <c r="M282" s="5">
        <v>61150979.208319575</v>
      </c>
      <c r="N282" s="6">
        <v>0</v>
      </c>
      <c r="O282" s="6">
        <v>0</v>
      </c>
      <c r="P282" s="6">
        <v>0</v>
      </c>
      <c r="Q282" s="6">
        <v>2200080.96</v>
      </c>
      <c r="R282" s="6">
        <v>0</v>
      </c>
      <c r="S282" s="7">
        <f t="shared" si="4"/>
        <v>312489935.43509704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269689114.38861287</v>
      </c>
      <c r="H283" s="5">
        <v>137605992.64849257</v>
      </c>
      <c r="I283" s="17">
        <v>0</v>
      </c>
      <c r="J283" s="5">
        <v>47136841.176470093</v>
      </c>
      <c r="K283" s="5">
        <v>25005996.063348003</v>
      </c>
      <c r="L283" s="5">
        <v>0</v>
      </c>
      <c r="M283" s="5">
        <v>126366360.66011548</v>
      </c>
      <c r="N283" s="6">
        <v>0</v>
      </c>
      <c r="O283" s="6">
        <v>0</v>
      </c>
      <c r="P283" s="6">
        <v>0</v>
      </c>
      <c r="Q283" s="6">
        <v>4728519.9000000004</v>
      </c>
      <c r="R283" s="6">
        <v>0</v>
      </c>
      <c r="S283" s="7">
        <f t="shared" si="4"/>
        <v>610532824.83703899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81474808.061043575</v>
      </c>
      <c r="H284" s="5">
        <v>41571651.360499576</v>
      </c>
      <c r="I284" s="17">
        <v>0</v>
      </c>
      <c r="J284" s="5">
        <v>11794982.17194549</v>
      </c>
      <c r="K284" s="5">
        <v>5071923.4570135893</v>
      </c>
      <c r="L284" s="5">
        <v>0</v>
      </c>
      <c r="M284" s="5">
        <v>45344178.151616223</v>
      </c>
      <c r="N284" s="6">
        <v>0</v>
      </c>
      <c r="O284" s="6">
        <v>0</v>
      </c>
      <c r="P284" s="6">
        <v>0</v>
      </c>
      <c r="Q284" s="6">
        <v>1708915.14</v>
      </c>
      <c r="R284" s="6">
        <v>0</v>
      </c>
      <c r="S284" s="7">
        <f t="shared" si="4"/>
        <v>186966458.34211841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140838459.90538222</v>
      </c>
      <c r="H285" s="5">
        <v>71861321.219064131</v>
      </c>
      <c r="I285" s="17">
        <v>0</v>
      </c>
      <c r="J285" s="5">
        <v>22484656.144796401</v>
      </c>
      <c r="K285" s="5">
        <v>14100089.77375528</v>
      </c>
      <c r="L285" s="5">
        <v>0</v>
      </c>
      <c r="M285" s="5">
        <v>67973674.929897279</v>
      </c>
      <c r="N285" s="6">
        <v>0</v>
      </c>
      <c r="O285" s="6">
        <v>0</v>
      </c>
      <c r="P285" s="6">
        <v>0</v>
      </c>
      <c r="Q285" s="6">
        <v>2163261.42</v>
      </c>
      <c r="R285" s="6">
        <v>0</v>
      </c>
      <c r="S285" s="7">
        <f t="shared" si="4"/>
        <v>319421463.39289528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174624618.37001112</v>
      </c>
      <c r="H286" s="5">
        <v>89100348.029042155</v>
      </c>
      <c r="I286" s="17">
        <v>0</v>
      </c>
      <c r="J286" s="5">
        <v>38384526.705882601</v>
      </c>
      <c r="K286" s="5">
        <v>35562764.361991301</v>
      </c>
      <c r="L286" s="5">
        <v>0</v>
      </c>
      <c r="M286" s="5">
        <v>128166383.23862332</v>
      </c>
      <c r="N286" s="6">
        <v>0</v>
      </c>
      <c r="O286" s="6">
        <v>0</v>
      </c>
      <c r="P286" s="6">
        <v>0</v>
      </c>
      <c r="Q286" s="6">
        <v>3705154.0200000005</v>
      </c>
      <c r="R286" s="6">
        <v>0</v>
      </c>
      <c r="S286" s="7">
        <f t="shared" si="4"/>
        <v>469543794.72555047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148313836.52149236</v>
      </c>
      <c r="H287" s="5">
        <v>75675552.364481837</v>
      </c>
      <c r="I287" s="17">
        <v>0</v>
      </c>
      <c r="J287" s="5">
        <v>22453340.597285498</v>
      </c>
      <c r="K287" s="5">
        <v>10818136.443438709</v>
      </c>
      <c r="L287" s="5">
        <v>0</v>
      </c>
      <c r="M287" s="5">
        <v>67049586.222682163</v>
      </c>
      <c r="N287" s="6">
        <v>0</v>
      </c>
      <c r="O287" s="6">
        <v>0</v>
      </c>
      <c r="P287" s="6">
        <v>0</v>
      </c>
      <c r="Q287" s="6">
        <v>2641090.86</v>
      </c>
      <c r="R287" s="6">
        <v>0</v>
      </c>
      <c r="S287" s="7">
        <f t="shared" si="4"/>
        <v>326951543.00938058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143144145.36306527</v>
      </c>
      <c r="H288" s="5">
        <v>73037772.618887722</v>
      </c>
      <c r="I288" s="17">
        <v>0</v>
      </c>
      <c r="J288" s="5">
        <v>24022799.248869203</v>
      </c>
      <c r="K288" s="5">
        <v>17727825.692307398</v>
      </c>
      <c r="L288" s="5">
        <v>0</v>
      </c>
      <c r="M288" s="5">
        <v>71875180.085512966</v>
      </c>
      <c r="N288" s="6">
        <v>0</v>
      </c>
      <c r="O288" s="6">
        <v>0</v>
      </c>
      <c r="P288" s="6">
        <v>0</v>
      </c>
      <c r="Q288" s="6">
        <v>2912625.36</v>
      </c>
      <c r="R288" s="6">
        <v>0</v>
      </c>
      <c r="S288" s="7">
        <f t="shared" si="4"/>
        <v>332720348.36864257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117603475.367174</v>
      </c>
      <c r="H289" s="5">
        <v>60005918.308936447</v>
      </c>
      <c r="I289" s="17">
        <v>0</v>
      </c>
      <c r="J289" s="5">
        <v>13100762.85972834</v>
      </c>
      <c r="K289" s="5">
        <v>7634742.9049773905</v>
      </c>
      <c r="L289" s="5">
        <v>0</v>
      </c>
      <c r="M289" s="5">
        <v>49272108.50852032</v>
      </c>
      <c r="N289" s="6">
        <v>0</v>
      </c>
      <c r="O289" s="6">
        <v>0</v>
      </c>
      <c r="P289" s="6">
        <v>0</v>
      </c>
      <c r="Q289" s="6">
        <v>2260540.8000000003</v>
      </c>
      <c r="R289" s="6">
        <v>0</v>
      </c>
      <c r="S289" s="7">
        <f t="shared" si="4"/>
        <v>249877548.74933648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125288499.08929625</v>
      </c>
      <c r="H290" s="5">
        <v>63927119.652962565</v>
      </c>
      <c r="I290" s="17">
        <v>0</v>
      </c>
      <c r="J290" s="5">
        <v>16111903.411764899</v>
      </c>
      <c r="K290" s="5">
        <v>9054491.1764705908</v>
      </c>
      <c r="L290" s="5">
        <v>0</v>
      </c>
      <c r="M290" s="5">
        <v>50889629.474076219</v>
      </c>
      <c r="N290" s="6">
        <v>0</v>
      </c>
      <c r="O290" s="6">
        <v>0</v>
      </c>
      <c r="P290" s="6">
        <v>0</v>
      </c>
      <c r="Q290" s="6">
        <v>2196985.86</v>
      </c>
      <c r="R290" s="6">
        <v>0</v>
      </c>
      <c r="S290" s="7">
        <f t="shared" si="4"/>
        <v>267468628.66457051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155986504.17605889</v>
      </c>
      <c r="H291" s="5">
        <v>79590449.15689455</v>
      </c>
      <c r="I291" s="17">
        <v>0</v>
      </c>
      <c r="J291" s="5">
        <v>19246237.999999799</v>
      </c>
      <c r="K291" s="5">
        <v>9177992.5067873504</v>
      </c>
      <c r="L291" s="5">
        <v>0</v>
      </c>
      <c r="M291" s="5">
        <v>69907457.021824747</v>
      </c>
      <c r="N291" s="6">
        <v>0</v>
      </c>
      <c r="O291" s="6">
        <v>0</v>
      </c>
      <c r="P291" s="6">
        <v>0</v>
      </c>
      <c r="Q291" s="6">
        <v>2979736.0200000005</v>
      </c>
      <c r="R291" s="6">
        <v>0</v>
      </c>
      <c r="S291" s="7">
        <f t="shared" si="4"/>
        <v>336888376.88156533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106327175.08402202</v>
      </c>
      <c r="H292" s="5">
        <v>54252306.423698545</v>
      </c>
      <c r="I292" s="17">
        <v>0</v>
      </c>
      <c r="J292" s="5">
        <v>13571249.86425335</v>
      </c>
      <c r="K292" s="5">
        <v>8152168.8325791899</v>
      </c>
      <c r="L292" s="5">
        <v>0</v>
      </c>
      <c r="M292" s="5">
        <v>38427150.940229058</v>
      </c>
      <c r="N292" s="6">
        <v>0</v>
      </c>
      <c r="O292" s="6">
        <v>0</v>
      </c>
      <c r="P292" s="6">
        <v>0</v>
      </c>
      <c r="Q292" s="6">
        <v>1927754.6400000001</v>
      </c>
      <c r="R292" s="6">
        <v>0</v>
      </c>
      <c r="S292" s="7">
        <f t="shared" si="4"/>
        <v>222657805.78478214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133476819.32562859</v>
      </c>
      <c r="H293" s="5">
        <v>68105122.67247127</v>
      </c>
      <c r="I293" s="17">
        <v>0</v>
      </c>
      <c r="J293" s="5">
        <v>23571423.628959</v>
      </c>
      <c r="K293" s="5">
        <v>16295411.429863859</v>
      </c>
      <c r="L293" s="5">
        <v>0</v>
      </c>
      <c r="M293" s="5">
        <v>79018923.97287406</v>
      </c>
      <c r="N293" s="6">
        <v>0</v>
      </c>
      <c r="O293" s="6">
        <v>0</v>
      </c>
      <c r="P293" s="6">
        <v>0</v>
      </c>
      <c r="Q293" s="6">
        <v>2789298.18</v>
      </c>
      <c r="R293" s="6">
        <v>0</v>
      </c>
      <c r="S293" s="7">
        <f t="shared" si="4"/>
        <v>323256999.20979679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828222997.12944221</v>
      </c>
      <c r="H294" s="5">
        <v>0</v>
      </c>
      <c r="I294" s="17">
        <v>0</v>
      </c>
      <c r="J294" s="5">
        <v>90325605.601809889</v>
      </c>
      <c r="K294" s="5">
        <v>44699113.945701793</v>
      </c>
      <c r="L294" s="5">
        <v>246839425.71603075</v>
      </c>
      <c r="M294" s="5">
        <v>0</v>
      </c>
      <c r="N294" s="6">
        <v>0</v>
      </c>
      <c r="O294" s="6">
        <v>0</v>
      </c>
      <c r="P294" s="6">
        <v>13885279.380000001</v>
      </c>
      <c r="Q294" s="6">
        <v>0</v>
      </c>
      <c r="R294" s="6">
        <v>0</v>
      </c>
      <c r="S294" s="7">
        <f t="shared" si="4"/>
        <v>1223972421.7729847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112087177.90196371</v>
      </c>
      <c r="H295" s="5">
        <v>0</v>
      </c>
      <c r="I295" s="17">
        <v>0</v>
      </c>
      <c r="J295" s="5">
        <v>12116832.542986179</v>
      </c>
      <c r="K295" s="5">
        <v>6825306.4072397705</v>
      </c>
      <c r="L295" s="5">
        <v>27193369.765270948</v>
      </c>
      <c r="M295" s="5">
        <v>0</v>
      </c>
      <c r="N295" s="6">
        <v>0</v>
      </c>
      <c r="O295" s="6">
        <v>0</v>
      </c>
      <c r="P295" s="6">
        <v>1915840.9800000002</v>
      </c>
      <c r="Q295" s="6">
        <v>0</v>
      </c>
      <c r="R295" s="6">
        <v>0</v>
      </c>
      <c r="S295" s="7">
        <f t="shared" si="4"/>
        <v>160138527.5974606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232055418.1377852</v>
      </c>
      <c r="H296" s="5">
        <v>0</v>
      </c>
      <c r="I296" s="17">
        <v>0</v>
      </c>
      <c r="J296" s="5">
        <v>22593169.475113697</v>
      </c>
      <c r="K296" s="5">
        <v>11945877.8823527</v>
      </c>
      <c r="L296" s="5">
        <v>62299320.506116815</v>
      </c>
      <c r="M296" s="5">
        <v>0</v>
      </c>
      <c r="N296" s="6">
        <v>0</v>
      </c>
      <c r="O296" s="6">
        <v>0</v>
      </c>
      <c r="P296" s="6">
        <v>3745930.14</v>
      </c>
      <c r="Q296" s="6">
        <v>0</v>
      </c>
      <c r="R296" s="6">
        <v>0</v>
      </c>
      <c r="S296" s="7">
        <f t="shared" si="4"/>
        <v>332639716.14136839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183861252.21237433</v>
      </c>
      <c r="H297" s="5">
        <v>0</v>
      </c>
      <c r="I297" s="17">
        <v>0</v>
      </c>
      <c r="J297" s="5">
        <v>23884790.9773755</v>
      </c>
      <c r="K297" s="5">
        <v>12407394.542986011</v>
      </c>
      <c r="L297" s="5">
        <v>49242785.663321413</v>
      </c>
      <c r="M297" s="5">
        <v>0</v>
      </c>
      <c r="N297" s="6">
        <v>0</v>
      </c>
      <c r="O297" s="6">
        <v>0</v>
      </c>
      <c r="P297" s="6">
        <v>2563817.2200000002</v>
      </c>
      <c r="Q297" s="6">
        <v>0</v>
      </c>
      <c r="R297" s="6">
        <v>0</v>
      </c>
      <c r="S297" s="7">
        <f t="shared" si="4"/>
        <v>271960040.61605728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338053759.47801656</v>
      </c>
      <c r="H298" s="5">
        <v>0</v>
      </c>
      <c r="I298" s="17">
        <v>0</v>
      </c>
      <c r="J298" s="5">
        <v>29973596.081447601</v>
      </c>
      <c r="K298" s="5">
        <v>20755360.914027099</v>
      </c>
      <c r="L298" s="5">
        <v>71495405.263010979</v>
      </c>
      <c r="M298" s="5">
        <v>0</v>
      </c>
      <c r="N298" s="6">
        <v>0</v>
      </c>
      <c r="O298" s="6">
        <v>0</v>
      </c>
      <c r="P298" s="6">
        <v>4539999.9600000009</v>
      </c>
      <c r="Q298" s="6">
        <v>0</v>
      </c>
      <c r="R298" s="6">
        <v>0</v>
      </c>
      <c r="S298" s="7">
        <f t="shared" si="4"/>
        <v>464818121.69650221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219126246.69885892</v>
      </c>
      <c r="H299" s="5">
        <v>0</v>
      </c>
      <c r="I299" s="17">
        <v>0</v>
      </c>
      <c r="J299" s="5">
        <v>21084787.0497736</v>
      </c>
      <c r="K299" s="5">
        <v>11431229.84615403</v>
      </c>
      <c r="L299" s="5">
        <v>53814882.109799951</v>
      </c>
      <c r="M299" s="5">
        <v>0</v>
      </c>
      <c r="N299" s="6">
        <v>0</v>
      </c>
      <c r="O299" s="6">
        <v>0</v>
      </c>
      <c r="P299" s="6">
        <v>2708001.18</v>
      </c>
      <c r="Q299" s="6">
        <v>0</v>
      </c>
      <c r="R299" s="6">
        <v>0</v>
      </c>
      <c r="S299" s="7">
        <f t="shared" si="4"/>
        <v>308165146.88458651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592865435.46059597</v>
      </c>
      <c r="H300" s="5">
        <v>0</v>
      </c>
      <c r="I300" s="17">
        <v>0</v>
      </c>
      <c r="J300" s="5">
        <v>67206910.533936307</v>
      </c>
      <c r="K300" s="5">
        <v>35157778.678732701</v>
      </c>
      <c r="L300" s="5">
        <v>168174764.34500468</v>
      </c>
      <c r="M300" s="5">
        <v>0</v>
      </c>
      <c r="N300" s="6">
        <v>0</v>
      </c>
      <c r="O300" s="6">
        <v>0</v>
      </c>
      <c r="P300" s="6">
        <v>8764922.5200000014</v>
      </c>
      <c r="Q300" s="6">
        <v>0</v>
      </c>
      <c r="R300" s="6">
        <v>0</v>
      </c>
      <c r="S300" s="7">
        <f t="shared" si="4"/>
        <v>872169811.53826964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180795721.88993755</v>
      </c>
      <c r="H301" s="5">
        <v>0</v>
      </c>
      <c r="I301" s="17">
        <v>0</v>
      </c>
      <c r="J301" s="5">
        <v>16665350.570136061</v>
      </c>
      <c r="K301" s="5">
        <v>8595033.9185520597</v>
      </c>
      <c r="L301" s="5">
        <v>55899392.525621168</v>
      </c>
      <c r="M301" s="5">
        <v>0</v>
      </c>
      <c r="N301" s="6">
        <v>0</v>
      </c>
      <c r="O301" s="6">
        <v>0</v>
      </c>
      <c r="P301" s="6">
        <v>2392222.5</v>
      </c>
      <c r="Q301" s="6">
        <v>0</v>
      </c>
      <c r="R301" s="6">
        <v>0</v>
      </c>
      <c r="S301" s="7">
        <f t="shared" si="4"/>
        <v>264347721.40424687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211724067.034859</v>
      </c>
      <c r="H302" s="5">
        <v>0</v>
      </c>
      <c r="I302" s="17">
        <v>0</v>
      </c>
      <c r="J302" s="5">
        <v>29042723.8552039</v>
      </c>
      <c r="K302" s="5">
        <v>12365264.199095171</v>
      </c>
      <c r="L302" s="5">
        <v>55340077.780136332</v>
      </c>
      <c r="M302" s="5">
        <v>0</v>
      </c>
      <c r="N302" s="6">
        <v>0</v>
      </c>
      <c r="O302" s="6">
        <v>0</v>
      </c>
      <c r="P302" s="6">
        <v>2574385.92</v>
      </c>
      <c r="Q302" s="6">
        <v>0</v>
      </c>
      <c r="R302" s="6">
        <v>0</v>
      </c>
      <c r="S302" s="7">
        <f t="shared" si="4"/>
        <v>311046518.78929442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249457239.83228052</v>
      </c>
      <c r="H303" s="5">
        <v>0</v>
      </c>
      <c r="I303" s="17">
        <v>0</v>
      </c>
      <c r="J303" s="5">
        <v>27619552.8506792</v>
      </c>
      <c r="K303" s="5">
        <v>21477495.447964303</v>
      </c>
      <c r="L303" s="5">
        <v>67743416.883752599</v>
      </c>
      <c r="M303" s="5">
        <v>0</v>
      </c>
      <c r="N303" s="6">
        <v>0</v>
      </c>
      <c r="O303" s="6">
        <v>0</v>
      </c>
      <c r="P303" s="6">
        <v>3739654.62</v>
      </c>
      <c r="Q303" s="6">
        <v>0</v>
      </c>
      <c r="R303" s="6">
        <v>0</v>
      </c>
      <c r="S303" s="7">
        <f t="shared" si="4"/>
        <v>370037359.63467664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258628535.80115774</v>
      </c>
      <c r="H304" s="5">
        <v>0</v>
      </c>
      <c r="I304" s="17">
        <v>0</v>
      </c>
      <c r="J304" s="5">
        <v>28276957.402715001</v>
      </c>
      <c r="K304" s="5">
        <v>15016056.380090339</v>
      </c>
      <c r="L304" s="5">
        <v>56630625.323812619</v>
      </c>
      <c r="M304" s="5">
        <v>0</v>
      </c>
      <c r="N304" s="6">
        <v>0</v>
      </c>
      <c r="O304" s="6">
        <v>0</v>
      </c>
      <c r="P304" s="6">
        <v>4259933.4600000009</v>
      </c>
      <c r="Q304" s="6">
        <v>0</v>
      </c>
      <c r="R304" s="6">
        <v>0</v>
      </c>
      <c r="S304" s="7">
        <f t="shared" si="4"/>
        <v>362812108.36777568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261449552.75712091</v>
      </c>
      <c r="H305" s="5">
        <v>0</v>
      </c>
      <c r="I305" s="17">
        <v>0</v>
      </c>
      <c r="J305" s="5">
        <v>18612468.434389289</v>
      </c>
      <c r="K305" s="5">
        <v>12072732.97737566</v>
      </c>
      <c r="L305" s="5">
        <v>54332177.790777117</v>
      </c>
      <c r="M305" s="5">
        <v>0</v>
      </c>
      <c r="N305" s="6">
        <v>0</v>
      </c>
      <c r="O305" s="6">
        <v>0</v>
      </c>
      <c r="P305" s="6">
        <v>3574998.9</v>
      </c>
      <c r="Q305" s="6">
        <v>0</v>
      </c>
      <c r="R305" s="6">
        <v>0</v>
      </c>
      <c r="S305" s="7">
        <f t="shared" si="4"/>
        <v>350041930.85966301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211434247.7327567</v>
      </c>
      <c r="H306" s="5">
        <v>0</v>
      </c>
      <c r="I306" s="17">
        <v>0</v>
      </c>
      <c r="J306" s="5">
        <v>21400024.081447899</v>
      </c>
      <c r="K306" s="5">
        <v>9990915.4389139209</v>
      </c>
      <c r="L306" s="5">
        <v>47422644.874050722</v>
      </c>
      <c r="M306" s="5">
        <v>0</v>
      </c>
      <c r="N306" s="6">
        <v>0</v>
      </c>
      <c r="O306" s="6">
        <v>0</v>
      </c>
      <c r="P306" s="6">
        <v>3159465.8400000003</v>
      </c>
      <c r="Q306" s="6">
        <v>0</v>
      </c>
      <c r="R306" s="6">
        <v>0</v>
      </c>
      <c r="S306" s="7">
        <f t="shared" si="4"/>
        <v>293407297.96716923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211517190.32623139</v>
      </c>
      <c r="H307" s="5">
        <v>0</v>
      </c>
      <c r="I307" s="17">
        <v>0</v>
      </c>
      <c r="J307" s="5">
        <v>25301571.800905298</v>
      </c>
      <c r="K307" s="5">
        <v>14657038.46153846</v>
      </c>
      <c r="L307" s="5">
        <v>61154830.909318492</v>
      </c>
      <c r="M307" s="5">
        <v>0</v>
      </c>
      <c r="N307" s="6">
        <v>0</v>
      </c>
      <c r="O307" s="6">
        <v>0</v>
      </c>
      <c r="P307" s="6">
        <v>2508816.42</v>
      </c>
      <c r="Q307" s="6">
        <v>0</v>
      </c>
      <c r="R307" s="6">
        <v>0</v>
      </c>
      <c r="S307" s="7">
        <f t="shared" si="4"/>
        <v>315139447.91799366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245694997.76929602</v>
      </c>
      <c r="H308" s="5">
        <v>0</v>
      </c>
      <c r="I308" s="17">
        <v>0</v>
      </c>
      <c r="J308" s="5">
        <v>27749196.895927999</v>
      </c>
      <c r="K308" s="5">
        <v>20212552.895927202</v>
      </c>
      <c r="L308" s="5">
        <v>65229670.301025078</v>
      </c>
      <c r="M308" s="5">
        <v>0</v>
      </c>
      <c r="N308" s="6">
        <v>0</v>
      </c>
      <c r="O308" s="6">
        <v>0</v>
      </c>
      <c r="P308" s="6">
        <v>2604378.0600000005</v>
      </c>
      <c r="Q308" s="6">
        <v>0</v>
      </c>
      <c r="R308" s="6">
        <v>0</v>
      </c>
      <c r="S308" s="7">
        <f t="shared" si="4"/>
        <v>361490795.9221763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290178149.10240519</v>
      </c>
      <c r="H309" s="5">
        <v>0</v>
      </c>
      <c r="I309" s="17">
        <v>0</v>
      </c>
      <c r="J309" s="5">
        <v>25927302.687782399</v>
      </c>
      <c r="K309" s="5">
        <v>23460067.882352803</v>
      </c>
      <c r="L309" s="5">
        <v>113744425.18694702</v>
      </c>
      <c r="M309" s="5">
        <v>0</v>
      </c>
      <c r="N309" s="6">
        <v>0</v>
      </c>
      <c r="O309" s="6">
        <v>0</v>
      </c>
      <c r="P309" s="6">
        <v>4174510.32</v>
      </c>
      <c r="Q309" s="6">
        <v>0</v>
      </c>
      <c r="R309" s="6">
        <v>0</v>
      </c>
      <c r="S309" s="7">
        <f t="shared" si="4"/>
        <v>457484455.17948741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43382201.964226246</v>
      </c>
      <c r="H310" s="5">
        <v>0</v>
      </c>
      <c r="I310" s="17">
        <v>0</v>
      </c>
      <c r="J310" s="5">
        <v>4417029.7013574401</v>
      </c>
      <c r="K310" s="5">
        <v>2583138.7330316603</v>
      </c>
      <c r="L310" s="5">
        <v>30261583.016466036</v>
      </c>
      <c r="M310" s="5">
        <v>0</v>
      </c>
      <c r="N310" s="6">
        <v>0</v>
      </c>
      <c r="O310" s="6">
        <v>0</v>
      </c>
      <c r="P310" s="6">
        <v>721496.16</v>
      </c>
      <c r="Q310" s="6">
        <v>0</v>
      </c>
      <c r="R310" s="6">
        <v>0</v>
      </c>
      <c r="S310" s="7">
        <f t="shared" si="4"/>
        <v>81365449.575081378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303351313.98843277</v>
      </c>
      <c r="H311" s="5">
        <v>0</v>
      </c>
      <c r="I311" s="17">
        <v>0</v>
      </c>
      <c r="J311" s="5">
        <v>28371279.900452498</v>
      </c>
      <c r="K311" s="5">
        <v>20633165.248869199</v>
      </c>
      <c r="L311" s="5">
        <v>91906523.720322475</v>
      </c>
      <c r="M311" s="5">
        <v>0</v>
      </c>
      <c r="N311" s="6">
        <v>0</v>
      </c>
      <c r="O311" s="6">
        <v>0</v>
      </c>
      <c r="P311" s="6">
        <v>3960839.7</v>
      </c>
      <c r="Q311" s="6">
        <v>0</v>
      </c>
      <c r="R311" s="6">
        <v>0</v>
      </c>
      <c r="S311" s="7">
        <f t="shared" si="4"/>
        <v>448223122.55807692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778</v>
      </c>
      <c r="E312" s="13" t="s">
        <v>476</v>
      </c>
      <c r="F312" s="13" t="s">
        <v>748</v>
      </c>
      <c r="G312" s="16">
        <v>242471853.02521372</v>
      </c>
      <c r="H312" s="5">
        <v>0</v>
      </c>
      <c r="I312" s="17">
        <v>0</v>
      </c>
      <c r="J312" s="5">
        <v>19843955.529411688</v>
      </c>
      <c r="K312" s="5">
        <v>8495001.67420814</v>
      </c>
      <c r="L312" s="5">
        <v>54998736.355742827</v>
      </c>
      <c r="M312" s="5">
        <v>0</v>
      </c>
      <c r="N312" s="6">
        <v>0</v>
      </c>
      <c r="O312" s="6">
        <v>0</v>
      </c>
      <c r="P312" s="6">
        <v>3171935.7</v>
      </c>
      <c r="Q312" s="6">
        <v>0</v>
      </c>
      <c r="R312" s="6">
        <v>0</v>
      </c>
      <c r="S312" s="7">
        <f t="shared" si="4"/>
        <v>328981482.28457636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512582049.24894285</v>
      </c>
      <c r="H313" s="5">
        <v>0</v>
      </c>
      <c r="I313" s="17">
        <v>0</v>
      </c>
      <c r="J313" s="5">
        <v>59473482.018098995</v>
      </c>
      <c r="K313" s="5">
        <v>33136874.733031299</v>
      </c>
      <c r="L313" s="5">
        <v>161940979.11512429</v>
      </c>
      <c r="M313" s="5">
        <v>0</v>
      </c>
      <c r="N313" s="6">
        <v>0</v>
      </c>
      <c r="O313" s="6">
        <v>0</v>
      </c>
      <c r="P313" s="6">
        <v>6892775.8200000003</v>
      </c>
      <c r="Q313" s="6">
        <v>0</v>
      </c>
      <c r="R313" s="6">
        <v>0</v>
      </c>
      <c r="S313" s="7">
        <f t="shared" si="4"/>
        <v>774026160.93519747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171665203.26093403</v>
      </c>
      <c r="H314" s="5">
        <v>0</v>
      </c>
      <c r="I314" s="17">
        <v>0</v>
      </c>
      <c r="J314" s="5">
        <v>11714799.411764991</v>
      </c>
      <c r="K314" s="5">
        <v>4527279.0135747204</v>
      </c>
      <c r="L314" s="5">
        <v>46716700.087712899</v>
      </c>
      <c r="M314" s="5">
        <v>0</v>
      </c>
      <c r="N314" s="6">
        <v>0</v>
      </c>
      <c r="O314" s="6">
        <v>0</v>
      </c>
      <c r="P314" s="6">
        <v>1976040.3599999999</v>
      </c>
      <c r="Q314" s="6">
        <v>0</v>
      </c>
      <c r="R314" s="6">
        <v>0</v>
      </c>
      <c r="S314" s="7">
        <f t="shared" si="4"/>
        <v>236600022.13398665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331481384.65781468</v>
      </c>
      <c r="H315" s="5">
        <v>0</v>
      </c>
      <c r="I315" s="17">
        <v>0</v>
      </c>
      <c r="J315" s="5">
        <v>39465967.882352903</v>
      </c>
      <c r="K315" s="5">
        <v>18550995.665158499</v>
      </c>
      <c r="L315" s="5">
        <v>77683815.600675285</v>
      </c>
      <c r="M315" s="5">
        <v>0</v>
      </c>
      <c r="N315" s="6">
        <v>0</v>
      </c>
      <c r="O315" s="6">
        <v>0</v>
      </c>
      <c r="P315" s="6">
        <v>4369158.72</v>
      </c>
      <c r="Q315" s="6">
        <v>0</v>
      </c>
      <c r="R315" s="6">
        <v>0</v>
      </c>
      <c r="S315" s="7">
        <f t="shared" si="4"/>
        <v>471551322.52600139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268254047.97256452</v>
      </c>
      <c r="H316" s="5">
        <v>0</v>
      </c>
      <c r="I316" s="17">
        <v>0</v>
      </c>
      <c r="J316" s="5">
        <v>25160735.6742086</v>
      </c>
      <c r="K316" s="5">
        <v>10380411.9638009</v>
      </c>
      <c r="L316" s="5">
        <v>95010595.298876092</v>
      </c>
      <c r="M316" s="5">
        <v>0</v>
      </c>
      <c r="N316" s="6">
        <v>0</v>
      </c>
      <c r="O316" s="6">
        <v>0</v>
      </c>
      <c r="P316" s="6">
        <v>4929889.8600000003</v>
      </c>
      <c r="Q316" s="6">
        <v>0</v>
      </c>
      <c r="R316" s="6">
        <v>0</v>
      </c>
      <c r="S316" s="7">
        <f t="shared" si="4"/>
        <v>403735680.76945013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103024649.27011356</v>
      </c>
      <c r="H317" s="5">
        <v>0</v>
      </c>
      <c r="I317" s="17">
        <v>0</v>
      </c>
      <c r="J317" s="5">
        <v>10471763.08597289</v>
      </c>
      <c r="K317" s="5">
        <v>5884045.2217194093</v>
      </c>
      <c r="L317" s="5">
        <v>33713446.721400045</v>
      </c>
      <c r="M317" s="5">
        <v>0</v>
      </c>
      <c r="N317" s="6">
        <v>0</v>
      </c>
      <c r="O317" s="6">
        <v>0</v>
      </c>
      <c r="P317" s="6">
        <v>1380348</v>
      </c>
      <c r="Q317" s="6">
        <v>0</v>
      </c>
      <c r="R317" s="6">
        <v>0</v>
      </c>
      <c r="S317" s="7">
        <f t="shared" si="4"/>
        <v>154474252.2992059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185443663.16545856</v>
      </c>
      <c r="H318" s="5">
        <v>0</v>
      </c>
      <c r="I318" s="17">
        <v>0</v>
      </c>
      <c r="J318" s="5">
        <v>18703306.334841501</v>
      </c>
      <c r="K318" s="5">
        <v>12618171.638008671</v>
      </c>
      <c r="L318" s="5">
        <v>40147789.502705008</v>
      </c>
      <c r="M318" s="5">
        <v>0</v>
      </c>
      <c r="N318" s="6">
        <v>0</v>
      </c>
      <c r="O318" s="6">
        <v>0</v>
      </c>
      <c r="P318" s="6">
        <v>2481240.0600000005</v>
      </c>
      <c r="Q318" s="6">
        <v>0</v>
      </c>
      <c r="R318" s="6">
        <v>0</v>
      </c>
      <c r="S318" s="7">
        <f t="shared" si="4"/>
        <v>259394170.70101374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94685170.712838635</v>
      </c>
      <c r="H319" s="5">
        <v>0</v>
      </c>
      <c r="I319" s="17">
        <v>0</v>
      </c>
      <c r="J319" s="5">
        <v>10831101.88235271</v>
      </c>
      <c r="K319" s="5">
        <v>6892578.17194572</v>
      </c>
      <c r="L319" s="5">
        <v>19950732.023275003</v>
      </c>
      <c r="M319" s="5">
        <v>0</v>
      </c>
      <c r="N319" s="6">
        <v>0</v>
      </c>
      <c r="O319" s="6">
        <v>0</v>
      </c>
      <c r="P319" s="6">
        <v>1260657.9000000001</v>
      </c>
      <c r="Q319" s="6">
        <v>0</v>
      </c>
      <c r="R319" s="6">
        <v>0</v>
      </c>
      <c r="S319" s="7">
        <f t="shared" si="4"/>
        <v>133620240.69041207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132026864.67965317</v>
      </c>
      <c r="H320" s="5">
        <v>0</v>
      </c>
      <c r="I320" s="17">
        <v>0</v>
      </c>
      <c r="J320" s="5">
        <v>11497500.588235268</v>
      </c>
      <c r="K320" s="5">
        <v>6979221.8733032104</v>
      </c>
      <c r="L320" s="5">
        <v>25197012.441885069</v>
      </c>
      <c r="M320" s="5">
        <v>0</v>
      </c>
      <c r="N320" s="6">
        <v>0</v>
      </c>
      <c r="O320" s="6">
        <v>0</v>
      </c>
      <c r="P320" s="6">
        <v>1645147.98</v>
      </c>
      <c r="Q320" s="6">
        <v>0</v>
      </c>
      <c r="R320" s="6">
        <v>0</v>
      </c>
      <c r="S320" s="7">
        <f t="shared" si="4"/>
        <v>177345747.5630767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103279757.36132331</v>
      </c>
      <c r="H321" s="5">
        <v>0</v>
      </c>
      <c r="I321" s="17">
        <v>0</v>
      </c>
      <c r="J321" s="5">
        <v>16648934.714932479</v>
      </c>
      <c r="K321" s="5">
        <v>9097862.3076923098</v>
      </c>
      <c r="L321" s="5">
        <v>26568883.024967</v>
      </c>
      <c r="M321" s="5">
        <v>0</v>
      </c>
      <c r="N321" s="6">
        <v>0</v>
      </c>
      <c r="O321" s="6">
        <v>0</v>
      </c>
      <c r="P321" s="6">
        <v>1405211.58</v>
      </c>
      <c r="Q321" s="6">
        <v>0</v>
      </c>
      <c r="R321" s="6">
        <v>0</v>
      </c>
      <c r="S321" s="7">
        <f t="shared" si="4"/>
        <v>157000648.98891512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264098060.83624545</v>
      </c>
      <c r="H322" s="5">
        <v>0</v>
      </c>
      <c r="I322" s="17">
        <v>0</v>
      </c>
      <c r="J322" s="5">
        <v>23078518.5882353</v>
      </c>
      <c r="K322" s="5">
        <v>13199761.38461568</v>
      </c>
      <c r="L322" s="5">
        <v>66530503.191996723</v>
      </c>
      <c r="M322" s="5">
        <v>0</v>
      </c>
      <c r="N322" s="6">
        <v>0</v>
      </c>
      <c r="O322" s="6">
        <v>0</v>
      </c>
      <c r="P322" s="6">
        <v>3027384.9</v>
      </c>
      <c r="Q322" s="6">
        <v>0</v>
      </c>
      <c r="R322" s="6">
        <v>0</v>
      </c>
      <c r="S322" s="7">
        <f t="shared" si="4"/>
        <v>369934228.90109313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224834796.79071885</v>
      </c>
      <c r="H323" s="5">
        <v>0</v>
      </c>
      <c r="I323" s="17">
        <v>0</v>
      </c>
      <c r="J323" s="5">
        <v>21090857.8642537</v>
      </c>
      <c r="K323" s="5">
        <v>11095602.868778281</v>
      </c>
      <c r="L323" s="5">
        <v>49702224.53530997</v>
      </c>
      <c r="M323" s="5">
        <v>0</v>
      </c>
      <c r="N323" s="6">
        <v>0</v>
      </c>
      <c r="O323" s="6">
        <v>0</v>
      </c>
      <c r="P323" s="6">
        <v>2480294.8800000004</v>
      </c>
      <c r="Q323" s="6">
        <v>0</v>
      </c>
      <c r="R323" s="6">
        <v>0</v>
      </c>
      <c r="S323" s="7">
        <f t="shared" si="4"/>
        <v>309203776.93906081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158030026.10606378</v>
      </c>
      <c r="H324" s="5">
        <v>0</v>
      </c>
      <c r="I324" s="17">
        <v>0</v>
      </c>
      <c r="J324" s="5">
        <v>18727932.126696799</v>
      </c>
      <c r="K324" s="5">
        <v>12367006.859728551</v>
      </c>
      <c r="L324" s="5">
        <v>40510835.582679138</v>
      </c>
      <c r="M324" s="5">
        <v>0</v>
      </c>
      <c r="N324" s="6">
        <v>0</v>
      </c>
      <c r="O324" s="6">
        <v>0</v>
      </c>
      <c r="P324" s="6">
        <v>2012462.6400000001</v>
      </c>
      <c r="Q324" s="6">
        <v>0</v>
      </c>
      <c r="R324" s="6">
        <v>0</v>
      </c>
      <c r="S324" s="7">
        <f t="shared" si="4"/>
        <v>231648263.31516826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149049708.33650523</v>
      </c>
      <c r="H325" s="5">
        <v>0</v>
      </c>
      <c r="I325" s="17">
        <v>0</v>
      </c>
      <c r="J325" s="5">
        <v>14381887.276018219</v>
      </c>
      <c r="K325" s="5">
        <v>8717690.9592760596</v>
      </c>
      <c r="L325" s="5">
        <v>31043572.659662552</v>
      </c>
      <c r="M325" s="5">
        <v>0</v>
      </c>
      <c r="N325" s="6">
        <v>0</v>
      </c>
      <c r="O325" s="6">
        <v>0</v>
      </c>
      <c r="P325" s="6">
        <v>1542117.6</v>
      </c>
      <c r="Q325" s="6">
        <v>0</v>
      </c>
      <c r="R325" s="6">
        <v>0</v>
      </c>
      <c r="S325" s="7">
        <f t="shared" si="4"/>
        <v>204734976.83146206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701148077.39133453</v>
      </c>
      <c r="H326" s="5">
        <v>0</v>
      </c>
      <c r="I326" s="17">
        <v>0</v>
      </c>
      <c r="J326" s="5">
        <v>81671056.398190007</v>
      </c>
      <c r="K326" s="5">
        <v>84930817.484162405</v>
      </c>
      <c r="L326" s="5">
        <v>215257223.48914045</v>
      </c>
      <c r="M326" s="5">
        <v>0</v>
      </c>
      <c r="N326" s="6">
        <v>0</v>
      </c>
      <c r="O326" s="6">
        <v>0</v>
      </c>
      <c r="P326" s="6">
        <v>11869733.880000001</v>
      </c>
      <c r="Q326" s="6">
        <v>0</v>
      </c>
      <c r="R326" s="6">
        <v>0</v>
      </c>
      <c r="S326" s="7">
        <f t="shared" si="4"/>
        <v>1094876908.6428275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444861191.7642538</v>
      </c>
      <c r="H327" s="5">
        <v>0</v>
      </c>
      <c r="I327" s="17">
        <v>0</v>
      </c>
      <c r="J327" s="5">
        <v>46651184.036199301</v>
      </c>
      <c r="K327" s="5">
        <v>23482201.963801302</v>
      </c>
      <c r="L327" s="5">
        <v>105042197.86541003</v>
      </c>
      <c r="M327" s="5">
        <v>0</v>
      </c>
      <c r="N327" s="6">
        <v>0</v>
      </c>
      <c r="O327" s="6">
        <v>0</v>
      </c>
      <c r="P327" s="6">
        <v>6242487.4799999995</v>
      </c>
      <c r="Q327" s="6">
        <v>0</v>
      </c>
      <c r="R327" s="6">
        <v>0</v>
      </c>
      <c r="S327" s="7">
        <f t="shared" si="4"/>
        <v>626279263.10966444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518539850.83490133</v>
      </c>
      <c r="H328" s="5">
        <v>0</v>
      </c>
      <c r="I328" s="17">
        <v>0</v>
      </c>
      <c r="J328" s="5">
        <v>71849753.665158495</v>
      </c>
      <c r="K328" s="5">
        <v>32023451.438914299</v>
      </c>
      <c r="L328" s="5">
        <v>158003256.2717284</v>
      </c>
      <c r="M328" s="5">
        <v>0</v>
      </c>
      <c r="N328" s="6">
        <v>0</v>
      </c>
      <c r="O328" s="6">
        <v>0</v>
      </c>
      <c r="P328" s="6">
        <v>6920138.7000000002</v>
      </c>
      <c r="Q328" s="6">
        <v>0</v>
      </c>
      <c r="R328" s="6">
        <v>0</v>
      </c>
      <c r="S328" s="7">
        <f t="shared" si="4"/>
        <v>787336450.91070259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363495568.14984757</v>
      </c>
      <c r="H329" s="5">
        <v>0</v>
      </c>
      <c r="I329" s="17">
        <v>0</v>
      </c>
      <c r="J329" s="5">
        <v>34728178.877827697</v>
      </c>
      <c r="K329" s="5">
        <v>23628131.918552101</v>
      </c>
      <c r="L329" s="5">
        <v>84963837.623014271</v>
      </c>
      <c r="M329" s="5">
        <v>0</v>
      </c>
      <c r="N329" s="6">
        <v>0</v>
      </c>
      <c r="O329" s="6">
        <v>0</v>
      </c>
      <c r="P329" s="6">
        <v>4514976.72</v>
      </c>
      <c r="Q329" s="6">
        <v>0</v>
      </c>
      <c r="R329" s="6">
        <v>0</v>
      </c>
      <c r="S329" s="7">
        <f t="shared" ref="S329:S392" si="5">+SUM(G329:R329)</f>
        <v>511330693.28924167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181053294.88116229</v>
      </c>
      <c r="H330" s="5">
        <v>0</v>
      </c>
      <c r="I330" s="17">
        <v>0</v>
      </c>
      <c r="J330" s="5">
        <v>21970522.3348414</v>
      </c>
      <c r="K330" s="5">
        <v>11963062.5791851</v>
      </c>
      <c r="L330" s="5">
        <v>46296615.960950196</v>
      </c>
      <c r="M330" s="5">
        <v>0</v>
      </c>
      <c r="N330" s="6">
        <v>0</v>
      </c>
      <c r="O330" s="6">
        <v>0</v>
      </c>
      <c r="P330" s="6">
        <v>2126419.2000000002</v>
      </c>
      <c r="Q330" s="6">
        <v>0</v>
      </c>
      <c r="R330" s="6">
        <v>0</v>
      </c>
      <c r="S330" s="7">
        <f t="shared" si="5"/>
        <v>263409914.95613897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399046463.01330996</v>
      </c>
      <c r="H331" s="5">
        <v>0</v>
      </c>
      <c r="I331" s="17">
        <v>0</v>
      </c>
      <c r="J331" s="5">
        <v>46645225.556561098</v>
      </c>
      <c r="K331" s="5">
        <v>25997446.977375399</v>
      </c>
      <c r="L331" s="5">
        <v>93460337.829371467</v>
      </c>
      <c r="M331" s="5">
        <v>0</v>
      </c>
      <c r="N331" s="6">
        <v>0</v>
      </c>
      <c r="O331" s="6">
        <v>0</v>
      </c>
      <c r="P331" s="6">
        <v>5850000</v>
      </c>
      <c r="Q331" s="6">
        <v>0</v>
      </c>
      <c r="R331" s="6">
        <v>0</v>
      </c>
      <c r="S331" s="7">
        <f t="shared" si="5"/>
        <v>570999473.37661791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494034894.33082533</v>
      </c>
      <c r="H332" s="5">
        <v>0</v>
      </c>
      <c r="I332" s="17">
        <v>0</v>
      </c>
      <c r="J332" s="5">
        <v>56535974.180995107</v>
      </c>
      <c r="K332" s="5">
        <v>44319080.416289799</v>
      </c>
      <c r="L332" s="5">
        <v>145864524.61733758</v>
      </c>
      <c r="M332" s="5">
        <v>0</v>
      </c>
      <c r="N332" s="6">
        <v>0</v>
      </c>
      <c r="O332" s="6">
        <v>0</v>
      </c>
      <c r="P332" s="6">
        <v>7876155.6000000006</v>
      </c>
      <c r="Q332" s="6">
        <v>0</v>
      </c>
      <c r="R332" s="6">
        <v>0</v>
      </c>
      <c r="S332" s="7">
        <f t="shared" si="5"/>
        <v>748630629.14544785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446277881.45000476</v>
      </c>
      <c r="H333" s="5">
        <v>0</v>
      </c>
      <c r="I333" s="17">
        <v>0</v>
      </c>
      <c r="J333" s="5">
        <v>51729533.131221704</v>
      </c>
      <c r="K333" s="5">
        <v>31096721.963801</v>
      </c>
      <c r="L333" s="5">
        <v>130637576.04312399</v>
      </c>
      <c r="M333" s="5">
        <v>0</v>
      </c>
      <c r="N333" s="6">
        <v>0</v>
      </c>
      <c r="O333" s="6">
        <v>0</v>
      </c>
      <c r="P333" s="6">
        <v>6138574.3799999999</v>
      </c>
      <c r="Q333" s="6">
        <v>0</v>
      </c>
      <c r="R333" s="6">
        <v>0</v>
      </c>
      <c r="S333" s="7">
        <f t="shared" si="5"/>
        <v>665880286.96815145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284748838.12049794</v>
      </c>
      <c r="H334" s="5">
        <v>0</v>
      </c>
      <c r="I334" s="17">
        <v>0</v>
      </c>
      <c r="J334" s="5">
        <v>40409348.144795895</v>
      </c>
      <c r="K334" s="5">
        <v>22441992.162895903</v>
      </c>
      <c r="L334" s="5">
        <v>85119364.259700075</v>
      </c>
      <c r="M334" s="5">
        <v>0</v>
      </c>
      <c r="N334" s="6">
        <v>0</v>
      </c>
      <c r="O334" s="6">
        <v>0</v>
      </c>
      <c r="P334" s="6">
        <v>3960009.18</v>
      </c>
      <c r="Q334" s="6">
        <v>0</v>
      </c>
      <c r="R334" s="6">
        <v>0</v>
      </c>
      <c r="S334" s="7">
        <f t="shared" si="5"/>
        <v>436679551.86788982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292662828.10248023</v>
      </c>
      <c r="H335" s="5">
        <v>0</v>
      </c>
      <c r="I335" s="17">
        <v>0</v>
      </c>
      <c r="J335" s="5">
        <v>25297804.389140502</v>
      </c>
      <c r="K335" s="5">
        <v>14451162.10859737</v>
      </c>
      <c r="L335" s="5">
        <v>77979992.658180192</v>
      </c>
      <c r="M335" s="5">
        <v>0</v>
      </c>
      <c r="N335" s="6">
        <v>0</v>
      </c>
      <c r="O335" s="6">
        <v>0</v>
      </c>
      <c r="P335" s="6">
        <v>3171808.8000000003</v>
      </c>
      <c r="Q335" s="6">
        <v>0</v>
      </c>
      <c r="R335" s="6">
        <v>0</v>
      </c>
      <c r="S335" s="7">
        <f t="shared" si="5"/>
        <v>413563596.05839831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446583998.32506728</v>
      </c>
      <c r="H336" s="5">
        <v>0</v>
      </c>
      <c r="I336" s="17">
        <v>0</v>
      </c>
      <c r="J336" s="5">
        <v>64802531.194570705</v>
      </c>
      <c r="K336" s="5">
        <v>48073789.420815095</v>
      </c>
      <c r="L336" s="5">
        <v>147313718.64894468</v>
      </c>
      <c r="M336" s="5">
        <v>0</v>
      </c>
      <c r="N336" s="6">
        <v>0</v>
      </c>
      <c r="O336" s="6">
        <v>0</v>
      </c>
      <c r="P336" s="6">
        <v>5839944.6600000001</v>
      </c>
      <c r="Q336" s="6">
        <v>0</v>
      </c>
      <c r="R336" s="6">
        <v>0</v>
      </c>
      <c r="S336" s="7">
        <f t="shared" si="5"/>
        <v>712613982.24939764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214085861.77926844</v>
      </c>
      <c r="H337" s="5">
        <v>0</v>
      </c>
      <c r="I337" s="17">
        <v>0</v>
      </c>
      <c r="J337" s="5">
        <v>17900329.104072209</v>
      </c>
      <c r="K337" s="5">
        <v>9731359.0226243902</v>
      </c>
      <c r="L337" s="5">
        <v>41401146.094440982</v>
      </c>
      <c r="M337" s="5">
        <v>0</v>
      </c>
      <c r="N337" s="6">
        <v>0</v>
      </c>
      <c r="O337" s="6">
        <v>0</v>
      </c>
      <c r="P337" s="6">
        <v>2623237.2000000002</v>
      </c>
      <c r="Q337" s="6">
        <v>0</v>
      </c>
      <c r="R337" s="6">
        <v>0</v>
      </c>
      <c r="S337" s="7">
        <f t="shared" si="5"/>
        <v>285741933.20040601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275956868.91361821</v>
      </c>
      <c r="H338" s="5">
        <v>0</v>
      </c>
      <c r="I338" s="17">
        <v>0</v>
      </c>
      <c r="J338" s="5">
        <v>33719316.895927295</v>
      </c>
      <c r="K338" s="5">
        <v>21933787.900453001</v>
      </c>
      <c r="L338" s="5">
        <v>76841262.012554035</v>
      </c>
      <c r="M338" s="5">
        <v>0</v>
      </c>
      <c r="N338" s="6">
        <v>0</v>
      </c>
      <c r="O338" s="6">
        <v>0</v>
      </c>
      <c r="P338" s="6">
        <v>3959075.5200000009</v>
      </c>
      <c r="Q338" s="6">
        <v>0</v>
      </c>
      <c r="R338" s="6">
        <v>0</v>
      </c>
      <c r="S338" s="7">
        <f t="shared" si="5"/>
        <v>412410311.24255252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193801287.37156349</v>
      </c>
      <c r="H339" s="5">
        <v>0</v>
      </c>
      <c r="I339" s="17">
        <v>0</v>
      </c>
      <c r="J339" s="5">
        <v>17413229.945701089</v>
      </c>
      <c r="K339" s="5">
        <v>10192845.83710406</v>
      </c>
      <c r="L339" s="5">
        <v>41973488.936182231</v>
      </c>
      <c r="M339" s="5">
        <v>0</v>
      </c>
      <c r="N339" s="6">
        <v>0</v>
      </c>
      <c r="O339" s="6">
        <v>0</v>
      </c>
      <c r="P339" s="6">
        <v>2605708.98</v>
      </c>
      <c r="Q339" s="6">
        <v>0</v>
      </c>
      <c r="R339" s="6">
        <v>0</v>
      </c>
      <c r="S339" s="7">
        <f t="shared" si="5"/>
        <v>265986561.07055086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90183869.552026212</v>
      </c>
      <c r="H340" s="5">
        <v>0</v>
      </c>
      <c r="I340" s="17">
        <v>0</v>
      </c>
      <c r="J340" s="5">
        <v>11169151.791855039</v>
      </c>
      <c r="K340" s="5">
        <v>4530624.2714932002</v>
      </c>
      <c r="L340" s="5">
        <v>25943271.461448222</v>
      </c>
      <c r="M340" s="5">
        <v>0</v>
      </c>
      <c r="N340" s="6">
        <v>0</v>
      </c>
      <c r="O340" s="6">
        <v>0</v>
      </c>
      <c r="P340" s="6">
        <v>1267521.3</v>
      </c>
      <c r="Q340" s="6">
        <v>0</v>
      </c>
      <c r="R340" s="6">
        <v>0</v>
      </c>
      <c r="S340" s="7">
        <f t="shared" si="5"/>
        <v>133094438.37682267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780</v>
      </c>
      <c r="E341" s="13" t="s">
        <v>560</v>
      </c>
      <c r="F341" s="13" t="s">
        <v>748</v>
      </c>
      <c r="G341" s="16">
        <v>352227696.91804063</v>
      </c>
      <c r="H341" s="5">
        <v>0</v>
      </c>
      <c r="I341" s="17">
        <v>0</v>
      </c>
      <c r="J341" s="5">
        <v>33517628.642534003</v>
      </c>
      <c r="K341" s="5">
        <v>14264200.5520363</v>
      </c>
      <c r="L341" s="5">
        <v>94103545.092750311</v>
      </c>
      <c r="M341" s="5">
        <v>0</v>
      </c>
      <c r="N341" s="6">
        <v>0</v>
      </c>
      <c r="O341" s="6">
        <v>0</v>
      </c>
      <c r="P341" s="6">
        <v>5082553.620000001</v>
      </c>
      <c r="Q341" s="6">
        <v>0</v>
      </c>
      <c r="R341" s="6">
        <v>0</v>
      </c>
      <c r="S341" s="7">
        <f t="shared" si="5"/>
        <v>499195624.82536125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395231511.21641147</v>
      </c>
      <c r="H342" s="5">
        <v>0</v>
      </c>
      <c r="I342" s="17">
        <v>0</v>
      </c>
      <c r="J342" s="5">
        <v>35673938.171946198</v>
      </c>
      <c r="K342" s="5">
        <v>23606998.769230902</v>
      </c>
      <c r="L342" s="5">
        <v>80826445.374741226</v>
      </c>
      <c r="M342" s="5">
        <v>0</v>
      </c>
      <c r="N342" s="6">
        <v>0</v>
      </c>
      <c r="O342" s="6">
        <v>0</v>
      </c>
      <c r="P342" s="6">
        <v>5082592.1399999997</v>
      </c>
      <c r="Q342" s="6">
        <v>0</v>
      </c>
      <c r="R342" s="6">
        <v>0</v>
      </c>
      <c r="S342" s="7">
        <f t="shared" si="5"/>
        <v>540421485.67232978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327215811.29069918</v>
      </c>
      <c r="H343" s="5">
        <v>0</v>
      </c>
      <c r="I343" s="17">
        <v>0</v>
      </c>
      <c r="J343" s="5">
        <v>35735738.542985998</v>
      </c>
      <c r="K343" s="5">
        <v>18588480.063348699</v>
      </c>
      <c r="L343" s="5">
        <v>91271756.356492519</v>
      </c>
      <c r="M343" s="5">
        <v>0</v>
      </c>
      <c r="N343" s="6">
        <v>0</v>
      </c>
      <c r="O343" s="6">
        <v>0</v>
      </c>
      <c r="P343" s="6">
        <v>4553547.84</v>
      </c>
      <c r="Q343" s="6">
        <v>0</v>
      </c>
      <c r="R343" s="6">
        <v>0</v>
      </c>
      <c r="S343" s="7">
        <f t="shared" si="5"/>
        <v>477365334.09352636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369502844.45577598</v>
      </c>
      <c r="H344" s="5">
        <v>0</v>
      </c>
      <c r="I344" s="17">
        <v>0</v>
      </c>
      <c r="J344" s="5">
        <v>45823622.108597703</v>
      </c>
      <c r="K344" s="5">
        <v>25785998.280542698</v>
      </c>
      <c r="L344" s="5">
        <v>111534484.76520011</v>
      </c>
      <c r="M344" s="5">
        <v>0</v>
      </c>
      <c r="N344" s="6">
        <v>0</v>
      </c>
      <c r="O344" s="6">
        <v>0</v>
      </c>
      <c r="P344" s="6">
        <v>5326831.8</v>
      </c>
      <c r="Q344" s="6">
        <v>0</v>
      </c>
      <c r="R344" s="6">
        <v>0</v>
      </c>
      <c r="S344" s="7">
        <f t="shared" si="5"/>
        <v>557973781.41011643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348148144.16989928</v>
      </c>
      <c r="H345" s="5">
        <v>0</v>
      </c>
      <c r="I345" s="17">
        <v>0</v>
      </c>
      <c r="J345" s="5">
        <v>34574032.280543</v>
      </c>
      <c r="K345" s="5">
        <v>16526477.81900453</v>
      </c>
      <c r="L345" s="5">
        <v>74648293.57907322</v>
      </c>
      <c r="M345" s="5">
        <v>0</v>
      </c>
      <c r="N345" s="6">
        <v>0</v>
      </c>
      <c r="O345" s="6">
        <v>0</v>
      </c>
      <c r="P345" s="6">
        <v>4825520.6399999997</v>
      </c>
      <c r="Q345" s="6">
        <v>0</v>
      </c>
      <c r="R345" s="6">
        <v>0</v>
      </c>
      <c r="S345" s="7">
        <f t="shared" si="5"/>
        <v>478722468.48852003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168578799.56945688</v>
      </c>
      <c r="H346" s="5">
        <v>0</v>
      </c>
      <c r="I346" s="17">
        <v>0</v>
      </c>
      <c r="J346" s="5">
        <v>15330674.389139781</v>
      </c>
      <c r="K346" s="5">
        <v>7150906.0814479208</v>
      </c>
      <c r="L346" s="5">
        <v>55283913.738106884</v>
      </c>
      <c r="M346" s="5">
        <v>0</v>
      </c>
      <c r="N346" s="6">
        <v>0</v>
      </c>
      <c r="O346" s="6">
        <v>0</v>
      </c>
      <c r="P346" s="6">
        <v>2633188.86</v>
      </c>
      <c r="Q346" s="6">
        <v>0</v>
      </c>
      <c r="R346" s="6">
        <v>0</v>
      </c>
      <c r="S346" s="7">
        <f t="shared" si="5"/>
        <v>248977482.63815147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425284558.69566834</v>
      </c>
      <c r="H347" s="5">
        <v>0</v>
      </c>
      <c r="I347" s="17">
        <v>0</v>
      </c>
      <c r="J347" s="5">
        <v>41995063.493212797</v>
      </c>
      <c r="K347" s="5">
        <v>24571085.393665001</v>
      </c>
      <c r="L347" s="5">
        <v>86995983.80929336</v>
      </c>
      <c r="M347" s="5">
        <v>0</v>
      </c>
      <c r="N347" s="6">
        <v>0</v>
      </c>
      <c r="O347" s="6">
        <v>0</v>
      </c>
      <c r="P347" s="6">
        <v>6175906.5599999996</v>
      </c>
      <c r="Q347" s="6">
        <v>0</v>
      </c>
      <c r="R347" s="6">
        <v>0</v>
      </c>
      <c r="S347" s="7">
        <f t="shared" si="5"/>
        <v>585022597.95183945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268648026.46643525</v>
      </c>
      <c r="H348" s="5">
        <v>0</v>
      </c>
      <c r="I348" s="17">
        <v>0</v>
      </c>
      <c r="J348" s="5">
        <v>33257044.9592763</v>
      </c>
      <c r="K348" s="5">
        <v>22606393.610859402</v>
      </c>
      <c r="L348" s="5">
        <v>71857449.815389827</v>
      </c>
      <c r="M348" s="5">
        <v>0</v>
      </c>
      <c r="N348" s="6">
        <v>0</v>
      </c>
      <c r="O348" s="6">
        <v>0</v>
      </c>
      <c r="P348" s="6">
        <v>4287032.6400000006</v>
      </c>
      <c r="Q348" s="6">
        <v>0</v>
      </c>
      <c r="R348" s="6">
        <v>0</v>
      </c>
      <c r="S348" s="7">
        <f t="shared" si="5"/>
        <v>400655947.49196076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165546289.07338256</v>
      </c>
      <c r="H349" s="5">
        <v>0</v>
      </c>
      <c r="I349" s="17">
        <v>0</v>
      </c>
      <c r="J349" s="5">
        <v>22124413.031674098</v>
      </c>
      <c r="K349" s="5">
        <v>12013275.447963651</v>
      </c>
      <c r="L349" s="5">
        <v>38926118.775199696</v>
      </c>
      <c r="M349" s="5">
        <v>0</v>
      </c>
      <c r="N349" s="6">
        <v>0</v>
      </c>
      <c r="O349" s="6">
        <v>0</v>
      </c>
      <c r="P349" s="6">
        <v>2063982.2399999998</v>
      </c>
      <c r="Q349" s="6">
        <v>0</v>
      </c>
      <c r="R349" s="6">
        <v>0</v>
      </c>
      <c r="S349" s="7">
        <f t="shared" si="5"/>
        <v>240674078.56822002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246750097.22600186</v>
      </c>
      <c r="H350" s="5">
        <v>0</v>
      </c>
      <c r="I350" s="17">
        <v>0</v>
      </c>
      <c r="J350" s="5">
        <v>26167369.7375561</v>
      </c>
      <c r="K350" s="5">
        <v>11845101.547511078</v>
      </c>
      <c r="L350" s="5">
        <v>53329932.49323234</v>
      </c>
      <c r="M350" s="5">
        <v>0</v>
      </c>
      <c r="N350" s="6">
        <v>0</v>
      </c>
      <c r="O350" s="6">
        <v>0</v>
      </c>
      <c r="P350" s="6">
        <v>2646046.44</v>
      </c>
      <c r="Q350" s="6">
        <v>0</v>
      </c>
      <c r="R350" s="6">
        <v>0</v>
      </c>
      <c r="S350" s="7">
        <f t="shared" si="5"/>
        <v>340738547.44430143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334222375.20084047</v>
      </c>
      <c r="H351" s="5">
        <v>0</v>
      </c>
      <c r="I351" s="17">
        <v>0</v>
      </c>
      <c r="J351" s="5">
        <v>33582091.131221801</v>
      </c>
      <c r="K351" s="5">
        <v>25989062.2714932</v>
      </c>
      <c r="L351" s="5">
        <v>93981269.973844022</v>
      </c>
      <c r="M351" s="5">
        <v>0</v>
      </c>
      <c r="N351" s="6">
        <v>0</v>
      </c>
      <c r="O351" s="6">
        <v>0</v>
      </c>
      <c r="P351" s="6">
        <v>4495412.88</v>
      </c>
      <c r="Q351" s="6">
        <v>0</v>
      </c>
      <c r="R351" s="6">
        <v>0</v>
      </c>
      <c r="S351" s="7">
        <f t="shared" si="5"/>
        <v>492270211.45739949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235439069.82346681</v>
      </c>
      <c r="H352" s="5">
        <v>0</v>
      </c>
      <c r="I352" s="17">
        <v>0</v>
      </c>
      <c r="J352" s="5">
        <v>22917155.9819008</v>
      </c>
      <c r="K352" s="5">
        <v>15188458.45248883</v>
      </c>
      <c r="L352" s="5">
        <v>49437894.452975869</v>
      </c>
      <c r="M352" s="5">
        <v>0</v>
      </c>
      <c r="N352" s="6">
        <v>0</v>
      </c>
      <c r="O352" s="6">
        <v>0</v>
      </c>
      <c r="P352" s="6">
        <v>3204516.42</v>
      </c>
      <c r="Q352" s="6">
        <v>0</v>
      </c>
      <c r="R352" s="6">
        <v>0</v>
      </c>
      <c r="S352" s="7">
        <f t="shared" si="5"/>
        <v>326187095.13083231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253100445.73889616</v>
      </c>
      <c r="H353" s="5">
        <v>0</v>
      </c>
      <c r="I353" s="17">
        <v>0</v>
      </c>
      <c r="J353" s="5">
        <v>14884492.21719503</v>
      </c>
      <c r="K353" s="5">
        <v>9123572.4434388597</v>
      </c>
      <c r="L353" s="5">
        <v>91722355.086916924</v>
      </c>
      <c r="M353" s="5">
        <v>0</v>
      </c>
      <c r="N353" s="6">
        <v>0</v>
      </c>
      <c r="O353" s="6">
        <v>0</v>
      </c>
      <c r="P353" s="6">
        <v>3764935.62</v>
      </c>
      <c r="Q353" s="6">
        <v>0</v>
      </c>
      <c r="R353" s="6">
        <v>0</v>
      </c>
      <c r="S353" s="7">
        <f t="shared" si="5"/>
        <v>372595801.10644698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272458043.93580836</v>
      </c>
      <c r="H354" s="5">
        <v>0</v>
      </c>
      <c r="I354" s="17">
        <v>0</v>
      </c>
      <c r="J354" s="5">
        <v>27977225.520361599</v>
      </c>
      <c r="K354" s="5">
        <v>15381072.588235229</v>
      </c>
      <c r="L354" s="5">
        <v>64381911.141245157</v>
      </c>
      <c r="M354" s="5">
        <v>0</v>
      </c>
      <c r="N354" s="6">
        <v>0</v>
      </c>
      <c r="O354" s="6">
        <v>0</v>
      </c>
      <c r="P354" s="6">
        <v>3939941.34</v>
      </c>
      <c r="Q354" s="6">
        <v>0</v>
      </c>
      <c r="R354" s="6">
        <v>0</v>
      </c>
      <c r="S354" s="7">
        <f t="shared" si="5"/>
        <v>384138194.52565032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125806741.61961409</v>
      </c>
      <c r="H355" s="5">
        <v>0</v>
      </c>
      <c r="I355" s="17">
        <v>0</v>
      </c>
      <c r="J355" s="5">
        <v>11622355.79185544</v>
      </c>
      <c r="K355" s="5">
        <v>8149431.0588235697</v>
      </c>
      <c r="L355" s="5">
        <v>26417286.59267956</v>
      </c>
      <c r="M355" s="5">
        <v>0</v>
      </c>
      <c r="N355" s="6">
        <v>0</v>
      </c>
      <c r="O355" s="6">
        <v>0</v>
      </c>
      <c r="P355" s="6">
        <v>1574550.72</v>
      </c>
      <c r="Q355" s="6">
        <v>0</v>
      </c>
      <c r="R355" s="6">
        <v>0</v>
      </c>
      <c r="S355" s="7">
        <f t="shared" si="5"/>
        <v>173570365.78297263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220613540.65272707</v>
      </c>
      <c r="H356" s="5">
        <v>0</v>
      </c>
      <c r="I356" s="17">
        <v>0</v>
      </c>
      <c r="J356" s="5">
        <v>25157486.633484099</v>
      </c>
      <c r="K356" s="5">
        <v>15510461.809954571</v>
      </c>
      <c r="L356" s="5">
        <v>69187701.439668521</v>
      </c>
      <c r="M356" s="5">
        <v>0</v>
      </c>
      <c r="N356" s="6">
        <v>0</v>
      </c>
      <c r="O356" s="6">
        <v>0</v>
      </c>
      <c r="P356" s="6">
        <v>2771320.68</v>
      </c>
      <c r="Q356" s="6">
        <v>0</v>
      </c>
      <c r="R356" s="6">
        <v>0</v>
      </c>
      <c r="S356" s="7">
        <f t="shared" si="5"/>
        <v>333240511.21583426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234826221.61332524</v>
      </c>
      <c r="H357" s="5">
        <v>0</v>
      </c>
      <c r="I357" s="17">
        <v>0</v>
      </c>
      <c r="J357" s="5">
        <v>22944882.117646597</v>
      </c>
      <c r="K357" s="5">
        <v>13502421.855203601</v>
      </c>
      <c r="L357" s="5">
        <v>54544350.326693125</v>
      </c>
      <c r="M357" s="5">
        <v>0</v>
      </c>
      <c r="N357" s="6">
        <v>0</v>
      </c>
      <c r="O357" s="6">
        <v>0</v>
      </c>
      <c r="P357" s="6">
        <v>2857112.1</v>
      </c>
      <c r="Q357" s="6">
        <v>0</v>
      </c>
      <c r="R357" s="6">
        <v>0</v>
      </c>
      <c r="S357" s="7">
        <f t="shared" si="5"/>
        <v>328674988.01286858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336399947.2473585</v>
      </c>
      <c r="H358" s="5">
        <v>0</v>
      </c>
      <c r="I358" s="17">
        <v>0</v>
      </c>
      <c r="J358" s="5">
        <v>49132124.760180801</v>
      </c>
      <c r="K358" s="5">
        <v>23794039.529411398</v>
      </c>
      <c r="L358" s="5">
        <v>109822930.88585728</v>
      </c>
      <c r="M358" s="5">
        <v>0</v>
      </c>
      <c r="N358" s="6">
        <v>0</v>
      </c>
      <c r="O358" s="6">
        <v>0</v>
      </c>
      <c r="P358" s="6">
        <v>4152562.2</v>
      </c>
      <c r="Q358" s="6">
        <v>0</v>
      </c>
      <c r="R358" s="6">
        <v>0</v>
      </c>
      <c r="S358" s="7">
        <f t="shared" si="5"/>
        <v>523301604.62280792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449744826.21695685</v>
      </c>
      <c r="H359" s="5">
        <v>0</v>
      </c>
      <c r="I359" s="17">
        <v>0</v>
      </c>
      <c r="J359" s="5">
        <v>57268618.4343886</v>
      </c>
      <c r="K359" s="5">
        <v>41311268.009049803</v>
      </c>
      <c r="L359" s="5">
        <v>160533144.34552109</v>
      </c>
      <c r="M359" s="5">
        <v>0</v>
      </c>
      <c r="N359" s="6">
        <v>0</v>
      </c>
      <c r="O359" s="6">
        <v>0</v>
      </c>
      <c r="P359" s="6">
        <v>5929859.1600000001</v>
      </c>
      <c r="Q359" s="6">
        <v>0</v>
      </c>
      <c r="R359" s="6">
        <v>0</v>
      </c>
      <c r="S359" s="7">
        <f t="shared" si="5"/>
        <v>714787716.16591632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660484154.06365836</v>
      </c>
      <c r="H360" s="5">
        <v>0</v>
      </c>
      <c r="I360" s="17">
        <v>0</v>
      </c>
      <c r="J360" s="5">
        <v>48622536.9954748</v>
      </c>
      <c r="K360" s="5">
        <v>30948611.520362303</v>
      </c>
      <c r="L360" s="5">
        <v>197088476.46122056</v>
      </c>
      <c r="M360" s="5">
        <v>0</v>
      </c>
      <c r="N360" s="6">
        <v>0</v>
      </c>
      <c r="O360" s="6">
        <v>0</v>
      </c>
      <c r="P360" s="6">
        <v>10362858.119999999</v>
      </c>
      <c r="Q360" s="6">
        <v>0</v>
      </c>
      <c r="R360" s="6">
        <v>0</v>
      </c>
      <c r="S360" s="7">
        <f t="shared" si="5"/>
        <v>947506637.16071594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280396259.14047706</v>
      </c>
      <c r="H361" s="5">
        <v>0</v>
      </c>
      <c r="I361" s="17">
        <v>0</v>
      </c>
      <c r="J361" s="5">
        <v>37720515.420814201</v>
      </c>
      <c r="K361" s="5">
        <v>23503094.515837401</v>
      </c>
      <c r="L361" s="5">
        <v>99797695.06230025</v>
      </c>
      <c r="M361" s="5">
        <v>0</v>
      </c>
      <c r="N361" s="6">
        <v>0</v>
      </c>
      <c r="O361" s="6">
        <v>0</v>
      </c>
      <c r="P361" s="6">
        <v>4033832.2199999997</v>
      </c>
      <c r="Q361" s="6">
        <v>0</v>
      </c>
      <c r="R361" s="6">
        <v>0</v>
      </c>
      <c r="S361" s="7">
        <f t="shared" si="5"/>
        <v>445451396.35942894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781</v>
      </c>
      <c r="E362" s="13" t="s">
        <v>638</v>
      </c>
      <c r="F362" s="13" t="s">
        <v>748</v>
      </c>
      <c r="G362" s="16">
        <v>191050385.64441714</v>
      </c>
      <c r="H362" s="5">
        <v>0</v>
      </c>
      <c r="I362" s="17">
        <v>0</v>
      </c>
      <c r="J362" s="5">
        <v>18376564.74208102</v>
      </c>
      <c r="K362" s="5">
        <v>10435064.506787339</v>
      </c>
      <c r="L362" s="5">
        <v>58384329.748623863</v>
      </c>
      <c r="M362" s="5">
        <v>0</v>
      </c>
      <c r="N362" s="6">
        <v>0</v>
      </c>
      <c r="O362" s="6">
        <v>0</v>
      </c>
      <c r="P362" s="6">
        <v>2551297.86</v>
      </c>
      <c r="Q362" s="6">
        <v>0</v>
      </c>
      <c r="R362" s="6">
        <v>0</v>
      </c>
      <c r="S362" s="7">
        <f t="shared" si="5"/>
        <v>280797642.50190938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250908765.50491506</v>
      </c>
      <c r="H363" s="5">
        <v>0</v>
      </c>
      <c r="I363" s="17">
        <v>0</v>
      </c>
      <c r="J363" s="5">
        <v>28014080.371040899</v>
      </c>
      <c r="K363" s="5">
        <v>12779554.11764664</v>
      </c>
      <c r="L363" s="5">
        <v>66212775.163473651</v>
      </c>
      <c r="M363" s="5">
        <v>0</v>
      </c>
      <c r="N363" s="6">
        <v>0</v>
      </c>
      <c r="O363" s="6">
        <v>0</v>
      </c>
      <c r="P363" s="6">
        <v>3358936.98</v>
      </c>
      <c r="Q363" s="6">
        <v>0</v>
      </c>
      <c r="R363" s="6">
        <v>0</v>
      </c>
      <c r="S363" s="7">
        <f t="shared" si="5"/>
        <v>361274112.13707626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131739151.93608353</v>
      </c>
      <c r="H364" s="5">
        <v>0</v>
      </c>
      <c r="I364" s="17">
        <v>0</v>
      </c>
      <c r="J364" s="5">
        <v>11523833.683258019</v>
      </c>
      <c r="K364" s="5">
        <v>8509516.5339366794</v>
      </c>
      <c r="L364" s="5">
        <v>24680038.498342641</v>
      </c>
      <c r="M364" s="5">
        <v>0</v>
      </c>
      <c r="N364" s="6">
        <v>0</v>
      </c>
      <c r="O364" s="6">
        <v>0</v>
      </c>
      <c r="P364" s="6">
        <v>1545787.4400000002</v>
      </c>
      <c r="Q364" s="6">
        <v>0</v>
      </c>
      <c r="R364" s="6">
        <v>0</v>
      </c>
      <c r="S364" s="7">
        <f t="shared" si="5"/>
        <v>177998328.09162086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386820599.9550603</v>
      </c>
      <c r="H365" s="5">
        <v>0</v>
      </c>
      <c r="I365" s="17">
        <v>0</v>
      </c>
      <c r="J365" s="5">
        <v>32577796.298642997</v>
      </c>
      <c r="K365" s="5">
        <v>23138925.764705598</v>
      </c>
      <c r="L365" s="5">
        <v>93661754.659349799</v>
      </c>
      <c r="M365" s="5">
        <v>0</v>
      </c>
      <c r="N365" s="6">
        <v>0</v>
      </c>
      <c r="O365" s="6">
        <v>0</v>
      </c>
      <c r="P365" s="6">
        <v>5813612.46</v>
      </c>
      <c r="Q365" s="6">
        <v>0</v>
      </c>
      <c r="R365" s="6">
        <v>0</v>
      </c>
      <c r="S365" s="7">
        <f t="shared" si="5"/>
        <v>542012689.13775873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102023569.05379131</v>
      </c>
      <c r="H366" s="5">
        <v>0</v>
      </c>
      <c r="I366" s="17">
        <v>0</v>
      </c>
      <c r="J366" s="5">
        <v>5357694.4162896806</v>
      </c>
      <c r="K366" s="5">
        <v>7510833.6470588893</v>
      </c>
      <c r="L366" s="5">
        <v>38836874.247142784</v>
      </c>
      <c r="M366" s="5">
        <v>0</v>
      </c>
      <c r="N366" s="6">
        <v>0</v>
      </c>
      <c r="O366" s="6">
        <v>0</v>
      </c>
      <c r="P366" s="6">
        <v>1458000</v>
      </c>
      <c r="Q366" s="6">
        <v>0</v>
      </c>
      <c r="R366" s="6">
        <v>0</v>
      </c>
      <c r="S366" s="7">
        <f t="shared" si="5"/>
        <v>155186971.36428267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700361708.23804855</v>
      </c>
      <c r="H367" s="5">
        <v>0</v>
      </c>
      <c r="I367" s="17">
        <v>0</v>
      </c>
      <c r="J367" s="5">
        <v>87617103.266968593</v>
      </c>
      <c r="K367" s="5">
        <v>40371876.841628894</v>
      </c>
      <c r="L367" s="5">
        <v>184046340.20176673</v>
      </c>
      <c r="M367" s="5">
        <v>0</v>
      </c>
      <c r="N367" s="6">
        <v>0</v>
      </c>
      <c r="O367" s="6">
        <v>0</v>
      </c>
      <c r="P367" s="6">
        <v>11511826.380000001</v>
      </c>
      <c r="Q367" s="6">
        <v>0</v>
      </c>
      <c r="R367" s="6">
        <v>0</v>
      </c>
      <c r="S367" s="7">
        <f t="shared" si="5"/>
        <v>1023908854.9284128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173532662.36367553</v>
      </c>
      <c r="H368" s="5">
        <v>0</v>
      </c>
      <c r="I368" s="17">
        <v>0</v>
      </c>
      <c r="J368" s="5">
        <v>26572180.7330321</v>
      </c>
      <c r="K368" s="5">
        <v>14950777.312216811</v>
      </c>
      <c r="L368" s="5">
        <v>53638993.657521375</v>
      </c>
      <c r="M368" s="5">
        <v>0</v>
      </c>
      <c r="N368" s="6">
        <v>0</v>
      </c>
      <c r="O368" s="6">
        <v>0</v>
      </c>
      <c r="P368" s="6">
        <v>2610000</v>
      </c>
      <c r="Q368" s="6">
        <v>0</v>
      </c>
      <c r="R368" s="6">
        <v>0</v>
      </c>
      <c r="S368" s="7">
        <f t="shared" si="5"/>
        <v>271304614.06644583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261248800.58985519</v>
      </c>
      <c r="H369" s="5">
        <v>0</v>
      </c>
      <c r="I369" s="17">
        <v>0</v>
      </c>
      <c r="J369" s="5">
        <v>23431394.0904979</v>
      </c>
      <c r="K369" s="5">
        <v>12867476.217194401</v>
      </c>
      <c r="L369" s="5">
        <v>60199903.922676727</v>
      </c>
      <c r="M369" s="5">
        <v>0</v>
      </c>
      <c r="N369" s="6">
        <v>0</v>
      </c>
      <c r="O369" s="6">
        <v>0</v>
      </c>
      <c r="P369" s="6">
        <v>3462723.18</v>
      </c>
      <c r="Q369" s="6">
        <v>0</v>
      </c>
      <c r="R369" s="6">
        <v>0</v>
      </c>
      <c r="S369" s="7">
        <f t="shared" si="5"/>
        <v>361210298.00022423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351132809.64334381</v>
      </c>
      <c r="H370" s="5">
        <v>0</v>
      </c>
      <c r="I370" s="17">
        <v>0</v>
      </c>
      <c r="J370" s="5">
        <v>52515285.375565805</v>
      </c>
      <c r="K370" s="5">
        <v>31887798.361991201</v>
      </c>
      <c r="L370" s="5">
        <v>107638031.38802141</v>
      </c>
      <c r="M370" s="5">
        <v>0</v>
      </c>
      <c r="N370" s="6">
        <v>0</v>
      </c>
      <c r="O370" s="6">
        <v>0</v>
      </c>
      <c r="P370" s="6">
        <v>5042556.3600000003</v>
      </c>
      <c r="Q370" s="6">
        <v>0</v>
      </c>
      <c r="R370" s="6">
        <v>0</v>
      </c>
      <c r="S370" s="7">
        <f t="shared" si="5"/>
        <v>548216481.12892234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147888268.36597413</v>
      </c>
      <c r="H371" s="5">
        <v>0</v>
      </c>
      <c r="I371" s="17">
        <v>0</v>
      </c>
      <c r="J371" s="5">
        <v>13801421.040724041</v>
      </c>
      <c r="K371" s="5">
        <v>7393455.6651583398</v>
      </c>
      <c r="L371" s="5">
        <v>61511269.645528182</v>
      </c>
      <c r="M371" s="5">
        <v>0</v>
      </c>
      <c r="N371" s="6">
        <v>0</v>
      </c>
      <c r="O371" s="6">
        <v>0</v>
      </c>
      <c r="P371" s="6">
        <v>1964759.22</v>
      </c>
      <c r="Q371" s="6">
        <v>0</v>
      </c>
      <c r="R371" s="6">
        <v>0</v>
      </c>
      <c r="S371" s="7">
        <f t="shared" si="5"/>
        <v>232559173.93738469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380178195.1699754</v>
      </c>
      <c r="H372" s="5">
        <v>0</v>
      </c>
      <c r="I372" s="17">
        <v>0</v>
      </c>
      <c r="J372" s="5">
        <v>26136197.873303499</v>
      </c>
      <c r="K372" s="5">
        <v>12153845.013574921</v>
      </c>
      <c r="L372" s="5">
        <v>72742007.416650057</v>
      </c>
      <c r="M372" s="5">
        <v>0</v>
      </c>
      <c r="N372" s="6">
        <v>0</v>
      </c>
      <c r="O372" s="6">
        <v>0</v>
      </c>
      <c r="P372" s="6">
        <v>4057011.5399999996</v>
      </c>
      <c r="Q372" s="6">
        <v>0</v>
      </c>
      <c r="R372" s="6">
        <v>0</v>
      </c>
      <c r="S372" s="7">
        <f t="shared" si="5"/>
        <v>495267257.01350385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79849368.831993669</v>
      </c>
      <c r="H373" s="5">
        <v>0</v>
      </c>
      <c r="I373" s="17">
        <v>0</v>
      </c>
      <c r="J373" s="5">
        <v>8114845.1312218206</v>
      </c>
      <c r="K373" s="5">
        <v>5252065.8642533394</v>
      </c>
      <c r="L373" s="5">
        <v>41990581.234739698</v>
      </c>
      <c r="M373" s="5">
        <v>0</v>
      </c>
      <c r="N373" s="6">
        <v>0</v>
      </c>
      <c r="O373" s="6">
        <v>0</v>
      </c>
      <c r="P373" s="6">
        <v>1194285.7800000003</v>
      </c>
      <c r="Q373" s="6">
        <v>0</v>
      </c>
      <c r="R373" s="6">
        <v>0</v>
      </c>
      <c r="S373" s="7">
        <f t="shared" si="5"/>
        <v>136401146.84220853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159578184.04552466</v>
      </c>
      <c r="H374" s="5">
        <v>0</v>
      </c>
      <c r="I374" s="17">
        <v>0</v>
      </c>
      <c r="J374" s="5">
        <v>15050899.945701281</v>
      </c>
      <c r="K374" s="5">
        <v>9388253.8009049296</v>
      </c>
      <c r="L374" s="5">
        <v>69865598.150097117</v>
      </c>
      <c r="M374" s="5">
        <v>0</v>
      </c>
      <c r="N374" s="6">
        <v>0</v>
      </c>
      <c r="O374" s="6">
        <v>0</v>
      </c>
      <c r="P374" s="6">
        <v>2250000</v>
      </c>
      <c r="Q374" s="6">
        <v>0</v>
      </c>
      <c r="R374" s="6">
        <v>0</v>
      </c>
      <c r="S374" s="7">
        <f t="shared" si="5"/>
        <v>256132935.94222796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137308519.32716531</v>
      </c>
      <c r="H375" s="5">
        <v>0</v>
      </c>
      <c r="I375" s="17">
        <v>0</v>
      </c>
      <c r="J375" s="5">
        <v>9242834.9411764406</v>
      </c>
      <c r="K375" s="5">
        <v>6174765.0316742603</v>
      </c>
      <c r="L375" s="5">
        <v>20702149.034559857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175318268.33457586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199050391.89670953</v>
      </c>
      <c r="H376" s="5">
        <v>0</v>
      </c>
      <c r="I376" s="17">
        <v>0</v>
      </c>
      <c r="J376" s="5">
        <v>19995284.0090499</v>
      </c>
      <c r="K376" s="5">
        <v>9557363.3755655512</v>
      </c>
      <c r="L376" s="5">
        <v>57930646.650835566</v>
      </c>
      <c r="M376" s="5">
        <v>0</v>
      </c>
      <c r="N376" s="6">
        <v>0</v>
      </c>
      <c r="O376" s="6">
        <v>0</v>
      </c>
      <c r="P376" s="6">
        <v>2340786.42</v>
      </c>
      <c r="Q376" s="6">
        <v>0</v>
      </c>
      <c r="R376" s="6">
        <v>0</v>
      </c>
      <c r="S376" s="7">
        <f t="shared" si="5"/>
        <v>288874472.35216057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181780905.1543631</v>
      </c>
      <c r="H377" s="5">
        <v>0</v>
      </c>
      <c r="I377" s="17">
        <v>0</v>
      </c>
      <c r="J377" s="5">
        <v>18272542.443438828</v>
      </c>
      <c r="K377" s="5">
        <v>10464205.791855171</v>
      </c>
      <c r="L377" s="5">
        <v>47260143.364136353</v>
      </c>
      <c r="M377" s="5">
        <v>0</v>
      </c>
      <c r="N377" s="6">
        <v>0</v>
      </c>
      <c r="O377" s="6">
        <v>0</v>
      </c>
      <c r="P377" s="6">
        <v>2253900.2399999998</v>
      </c>
      <c r="Q377" s="6">
        <v>0</v>
      </c>
      <c r="R377" s="6">
        <v>0</v>
      </c>
      <c r="S377" s="7">
        <f t="shared" si="5"/>
        <v>260031696.99379343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135900496.98802948</v>
      </c>
      <c r="H378" s="5">
        <v>0</v>
      </c>
      <c r="I378" s="17">
        <v>0</v>
      </c>
      <c r="J378" s="5">
        <v>14051737.954750851</v>
      </c>
      <c r="K378" s="5">
        <v>6192289.0407239702</v>
      </c>
      <c r="L378" s="5">
        <v>32290533.935306005</v>
      </c>
      <c r="M378" s="5">
        <v>0</v>
      </c>
      <c r="N378" s="6">
        <v>0</v>
      </c>
      <c r="O378" s="6">
        <v>0</v>
      </c>
      <c r="P378" s="6">
        <v>1501601.9400000002</v>
      </c>
      <c r="Q378" s="6">
        <v>0</v>
      </c>
      <c r="R378" s="6">
        <v>0</v>
      </c>
      <c r="S378" s="7">
        <f t="shared" si="5"/>
        <v>189936659.85881031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208903194.476818</v>
      </c>
      <c r="H379" s="5">
        <v>0</v>
      </c>
      <c r="I379" s="17">
        <v>0</v>
      </c>
      <c r="J379" s="5">
        <v>12749435.58371057</v>
      </c>
      <c r="K379" s="5">
        <v>9544066.2986426</v>
      </c>
      <c r="L379" s="5">
        <v>77979124.589274868</v>
      </c>
      <c r="M379" s="5">
        <v>0</v>
      </c>
      <c r="N379" s="6">
        <v>0</v>
      </c>
      <c r="O379" s="6">
        <v>0</v>
      </c>
      <c r="P379" s="6">
        <v>2731596.12</v>
      </c>
      <c r="Q379" s="6">
        <v>0</v>
      </c>
      <c r="R379" s="6">
        <v>0</v>
      </c>
      <c r="S379" s="7">
        <f t="shared" si="5"/>
        <v>311907417.06844604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220399346.1520699</v>
      </c>
      <c r="H380" s="5">
        <v>0</v>
      </c>
      <c r="I380" s="17">
        <v>0</v>
      </c>
      <c r="J380" s="5">
        <v>23232848.9049775</v>
      </c>
      <c r="K380" s="5">
        <v>11973155.737556109</v>
      </c>
      <c r="L380" s="5">
        <v>59350847.933582202</v>
      </c>
      <c r="M380" s="5">
        <v>0</v>
      </c>
      <c r="N380" s="6">
        <v>0</v>
      </c>
      <c r="O380" s="6">
        <v>0</v>
      </c>
      <c r="P380" s="6">
        <v>2419380.54</v>
      </c>
      <c r="Q380" s="6">
        <v>0</v>
      </c>
      <c r="R380" s="6">
        <v>0</v>
      </c>
      <c r="S380" s="7">
        <f t="shared" si="5"/>
        <v>317375579.26818573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273762599.0100016</v>
      </c>
      <c r="H381" s="5">
        <v>0</v>
      </c>
      <c r="I381" s="17">
        <v>0</v>
      </c>
      <c r="J381" s="5">
        <v>25704872.914027199</v>
      </c>
      <c r="K381" s="5">
        <v>16942242.244343851</v>
      </c>
      <c r="L381" s="5">
        <v>62509472.191549644</v>
      </c>
      <c r="M381" s="5">
        <v>0</v>
      </c>
      <c r="N381" s="6">
        <v>0</v>
      </c>
      <c r="O381" s="6">
        <v>0</v>
      </c>
      <c r="P381" s="6">
        <v>3546551.3400000003</v>
      </c>
      <c r="Q381" s="6">
        <v>0</v>
      </c>
      <c r="R381" s="6">
        <v>0</v>
      </c>
      <c r="S381" s="7">
        <f t="shared" si="5"/>
        <v>382465737.69992232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276878114.57012606</v>
      </c>
      <c r="H382" s="5">
        <v>0</v>
      </c>
      <c r="I382" s="17">
        <v>0</v>
      </c>
      <c r="J382" s="5">
        <v>30472370.506787002</v>
      </c>
      <c r="K382" s="5">
        <v>17826775.909502</v>
      </c>
      <c r="L382" s="5">
        <v>75155695.688965231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403666556.67538023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314849912.65975618</v>
      </c>
      <c r="H383" s="5">
        <v>0</v>
      </c>
      <c r="I383" s="17">
        <v>0</v>
      </c>
      <c r="J383" s="5">
        <v>40531412.443438895</v>
      </c>
      <c r="K383" s="5">
        <v>24514788.3348414</v>
      </c>
      <c r="L383" s="5">
        <v>171338482.93781015</v>
      </c>
      <c r="M383" s="5">
        <v>0</v>
      </c>
      <c r="N383" s="6">
        <v>0</v>
      </c>
      <c r="O383" s="6">
        <v>0</v>
      </c>
      <c r="P383" s="6">
        <v>5277382.2</v>
      </c>
      <c r="Q383" s="6">
        <v>0</v>
      </c>
      <c r="R383" s="6">
        <v>0</v>
      </c>
      <c r="S383" s="7">
        <f t="shared" si="5"/>
        <v>556511978.57584667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344190745.57990015</v>
      </c>
      <c r="H384" s="5">
        <v>0</v>
      </c>
      <c r="I384" s="17">
        <v>0</v>
      </c>
      <c r="J384" s="5">
        <v>43830054.995475002</v>
      </c>
      <c r="K384" s="5">
        <v>20873153.167420603</v>
      </c>
      <c r="L384" s="5">
        <v>92573859.554727644</v>
      </c>
      <c r="M384" s="5">
        <v>0</v>
      </c>
      <c r="N384" s="6">
        <v>0</v>
      </c>
      <c r="O384" s="6">
        <v>0</v>
      </c>
      <c r="P384" s="6">
        <v>5176333.8</v>
      </c>
      <c r="Q384" s="6">
        <v>0</v>
      </c>
      <c r="R384" s="6">
        <v>0</v>
      </c>
      <c r="S384" s="7">
        <f t="shared" si="5"/>
        <v>506644147.09752339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733602132.20932472</v>
      </c>
      <c r="H385" s="5">
        <v>0</v>
      </c>
      <c r="I385" s="17">
        <v>0</v>
      </c>
      <c r="J385" s="5">
        <v>92801261.2307695</v>
      </c>
      <c r="K385" s="5">
        <v>87885896.452488601</v>
      </c>
      <c r="L385" s="5">
        <v>203209083.85133892</v>
      </c>
      <c r="M385" s="5">
        <v>0</v>
      </c>
      <c r="N385" s="6">
        <v>0</v>
      </c>
      <c r="O385" s="6">
        <v>0</v>
      </c>
      <c r="P385" s="6">
        <v>12892978.080000002</v>
      </c>
      <c r="Q385" s="6">
        <v>0</v>
      </c>
      <c r="R385" s="6">
        <v>0</v>
      </c>
      <c r="S385" s="7">
        <f t="shared" si="5"/>
        <v>1130391351.8239217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269063329.20296687</v>
      </c>
      <c r="H386" s="5">
        <v>0</v>
      </c>
      <c r="I386" s="17">
        <v>0</v>
      </c>
      <c r="J386" s="5">
        <v>27762920.642533399</v>
      </c>
      <c r="K386" s="5">
        <v>17124362.678732701</v>
      </c>
      <c r="L386" s="5">
        <v>61237385.042898677</v>
      </c>
      <c r="M386" s="5">
        <v>0</v>
      </c>
      <c r="N386" s="6">
        <v>0</v>
      </c>
      <c r="O386" s="6">
        <v>0</v>
      </c>
      <c r="P386" s="6">
        <v>3276122.04</v>
      </c>
      <c r="Q386" s="6">
        <v>0</v>
      </c>
      <c r="R386" s="6">
        <v>0</v>
      </c>
      <c r="S386" s="7">
        <f t="shared" si="5"/>
        <v>378464119.60713166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263643241.56697533</v>
      </c>
      <c r="H387" s="5">
        <v>0</v>
      </c>
      <c r="I387" s="17">
        <v>0</v>
      </c>
      <c r="J387" s="5">
        <v>31018520.660633299</v>
      </c>
      <c r="K387" s="5">
        <v>15707233.149320999</v>
      </c>
      <c r="L387" s="5">
        <v>66966912.86933817</v>
      </c>
      <c r="M387" s="5">
        <v>0</v>
      </c>
      <c r="N387" s="6">
        <v>0</v>
      </c>
      <c r="O387" s="6">
        <v>0</v>
      </c>
      <c r="P387" s="6">
        <v>3825478.62</v>
      </c>
      <c r="Q387" s="6">
        <v>0</v>
      </c>
      <c r="R387" s="6">
        <v>0</v>
      </c>
      <c r="S387" s="7">
        <f t="shared" si="5"/>
        <v>381161386.8662678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258708424.36338031</v>
      </c>
      <c r="H388" s="5">
        <v>0</v>
      </c>
      <c r="I388" s="17">
        <v>0</v>
      </c>
      <c r="J388" s="5">
        <v>22519316.5067873</v>
      </c>
      <c r="K388" s="5">
        <v>11852680.40723964</v>
      </c>
      <c r="L388" s="5">
        <v>65730777.177150041</v>
      </c>
      <c r="M388" s="5">
        <v>0</v>
      </c>
      <c r="N388" s="6">
        <v>0</v>
      </c>
      <c r="O388" s="6">
        <v>0</v>
      </c>
      <c r="P388" s="6">
        <v>4150907.4600000004</v>
      </c>
      <c r="Q388" s="6">
        <v>0</v>
      </c>
      <c r="R388" s="6">
        <v>0</v>
      </c>
      <c r="S388" s="7">
        <f t="shared" si="5"/>
        <v>362962105.91455728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369325486.7014088</v>
      </c>
      <c r="H389" s="5">
        <v>0</v>
      </c>
      <c r="I389" s="17">
        <v>0</v>
      </c>
      <c r="J389" s="5">
        <v>53452605.4298639</v>
      </c>
      <c r="K389" s="5">
        <v>27629539.113122299</v>
      </c>
      <c r="L389" s="5">
        <v>101365082.53108409</v>
      </c>
      <c r="M389" s="5">
        <v>0</v>
      </c>
      <c r="N389" s="6">
        <v>0</v>
      </c>
      <c r="O389" s="6">
        <v>0</v>
      </c>
      <c r="P389" s="6">
        <v>8376105.959999999</v>
      </c>
      <c r="Q389" s="6">
        <v>0</v>
      </c>
      <c r="R389" s="6">
        <v>0</v>
      </c>
      <c r="S389" s="7">
        <f t="shared" si="5"/>
        <v>560148819.73547912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673707456.570737</v>
      </c>
      <c r="H390" s="5">
        <v>0</v>
      </c>
      <c r="I390" s="17">
        <v>0</v>
      </c>
      <c r="J390" s="5">
        <v>80543665.837103799</v>
      </c>
      <c r="K390" s="5">
        <v>37104456.0090499</v>
      </c>
      <c r="L390" s="5">
        <v>190559002.45829433</v>
      </c>
      <c r="M390" s="5">
        <v>0</v>
      </c>
      <c r="N390" s="6">
        <v>0</v>
      </c>
      <c r="O390" s="6">
        <v>0</v>
      </c>
      <c r="P390" s="6">
        <v>9972033.8399999999</v>
      </c>
      <c r="Q390" s="6">
        <v>0</v>
      </c>
      <c r="R390" s="6">
        <v>0</v>
      </c>
      <c r="S390" s="7">
        <f t="shared" si="5"/>
        <v>991886614.71518505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1481561743.2485476</v>
      </c>
      <c r="H391" s="5">
        <v>0</v>
      </c>
      <c r="I391" s="17">
        <v>0</v>
      </c>
      <c r="J391" s="5">
        <v>145859612.58823901</v>
      </c>
      <c r="K391" s="5">
        <v>82816824.687782705</v>
      </c>
      <c r="L391" s="5">
        <v>366472900.82476687</v>
      </c>
      <c r="M391" s="5">
        <v>0</v>
      </c>
      <c r="N391" s="6">
        <v>0</v>
      </c>
      <c r="O391" s="6">
        <v>0</v>
      </c>
      <c r="P391" s="6">
        <v>27573205.140000001</v>
      </c>
      <c r="Q391" s="6">
        <v>0</v>
      </c>
      <c r="R391" s="6">
        <v>0</v>
      </c>
      <c r="S391" s="7">
        <f t="shared" si="5"/>
        <v>2104284286.4893363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941778258.98643029</v>
      </c>
      <c r="H392" s="5">
        <v>0</v>
      </c>
      <c r="I392" s="17">
        <v>0</v>
      </c>
      <c r="J392" s="5">
        <v>230315612.70588499</v>
      </c>
      <c r="K392" s="5">
        <v>102685012.53393671</v>
      </c>
      <c r="L392" s="5">
        <v>49458641.232338011</v>
      </c>
      <c r="M392" s="5">
        <v>0</v>
      </c>
      <c r="N392" s="6">
        <v>0</v>
      </c>
      <c r="O392" s="6">
        <v>0</v>
      </c>
      <c r="P392" s="6">
        <v>16801614.540000003</v>
      </c>
      <c r="Q392" s="6">
        <v>0</v>
      </c>
      <c r="R392" s="6">
        <v>0</v>
      </c>
      <c r="S392" s="7">
        <f t="shared" si="5"/>
        <v>1341039139.99859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478527201.69415122</v>
      </c>
      <c r="H393" s="5">
        <v>0</v>
      </c>
      <c r="I393" s="17">
        <v>0</v>
      </c>
      <c r="J393" s="5">
        <v>77547895.493213102</v>
      </c>
      <c r="K393" s="5">
        <v>42026109.683258094</v>
      </c>
      <c r="L393" s="5">
        <v>112633021.02095388</v>
      </c>
      <c r="M393" s="5">
        <v>0</v>
      </c>
      <c r="N393" s="6">
        <v>0</v>
      </c>
      <c r="O393" s="6">
        <v>0</v>
      </c>
      <c r="P393" s="6">
        <v>6457110.6600000001</v>
      </c>
      <c r="Q393" s="6">
        <v>0</v>
      </c>
      <c r="R393" s="6">
        <v>0</v>
      </c>
      <c r="S393" s="7">
        <f t="shared" ref="S393:S406" si="6">+SUM(G393:R393)</f>
        <v>717191338.55157626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311933966.94497687</v>
      </c>
      <c r="H394" s="5">
        <v>0</v>
      </c>
      <c r="I394" s="17">
        <v>0</v>
      </c>
      <c r="J394" s="5">
        <v>38355924.343891695</v>
      </c>
      <c r="K394" s="5">
        <v>15538338.83257914</v>
      </c>
      <c r="L394" s="5">
        <v>50687373.105687723</v>
      </c>
      <c r="M394" s="5">
        <v>0</v>
      </c>
      <c r="N394" s="6">
        <v>0</v>
      </c>
      <c r="O394" s="6">
        <v>0</v>
      </c>
      <c r="P394" s="6">
        <v>3902488.92</v>
      </c>
      <c r="Q394" s="6">
        <v>0</v>
      </c>
      <c r="R394" s="6">
        <v>0</v>
      </c>
      <c r="S394" s="7">
        <f t="shared" si="6"/>
        <v>420418092.14713544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326157994.5067699</v>
      </c>
      <c r="H395" s="5">
        <v>0</v>
      </c>
      <c r="I395" s="17">
        <v>0</v>
      </c>
      <c r="J395" s="5">
        <v>66773630.199095197</v>
      </c>
      <c r="K395" s="5">
        <v>51885736.371041499</v>
      </c>
      <c r="L395" s="5">
        <v>16611740.598624133</v>
      </c>
      <c r="M395" s="5">
        <v>0</v>
      </c>
      <c r="N395" s="6">
        <v>0</v>
      </c>
      <c r="O395" s="6">
        <v>0</v>
      </c>
      <c r="P395" s="6">
        <v>5832260.1000000006</v>
      </c>
      <c r="Q395" s="6">
        <v>0</v>
      </c>
      <c r="R395" s="6">
        <v>0</v>
      </c>
      <c r="S395" s="7">
        <f t="shared" si="6"/>
        <v>467261361.7755307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542332869.61363554</v>
      </c>
      <c r="H396" s="5">
        <v>0</v>
      </c>
      <c r="I396" s="17">
        <v>0</v>
      </c>
      <c r="J396" s="5">
        <v>80711804.55203639</v>
      </c>
      <c r="K396" s="5">
        <v>37518388.108597398</v>
      </c>
      <c r="L396" s="5">
        <v>209351085.47289801</v>
      </c>
      <c r="M396" s="5">
        <v>0</v>
      </c>
      <c r="N396" s="6">
        <v>0</v>
      </c>
      <c r="O396" s="6">
        <v>0</v>
      </c>
      <c r="P396" s="6">
        <v>9392228.459999999</v>
      </c>
      <c r="Q396" s="6">
        <v>0</v>
      </c>
      <c r="R396" s="6">
        <v>0</v>
      </c>
      <c r="S396" s="7">
        <f t="shared" si="6"/>
        <v>879306376.20716739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47399569.469194643</v>
      </c>
      <c r="H397" s="5">
        <v>0</v>
      </c>
      <c r="I397" s="17">
        <v>0</v>
      </c>
      <c r="J397" s="5">
        <v>3936715.8039215687</v>
      </c>
      <c r="K397" s="5">
        <v>0</v>
      </c>
      <c r="L397" s="5">
        <v>154472.27263725968</v>
      </c>
      <c r="M397" s="5">
        <v>0</v>
      </c>
      <c r="N397" s="6">
        <v>0</v>
      </c>
      <c r="O397" s="6">
        <v>0</v>
      </c>
      <c r="P397" s="6">
        <v>579123.54</v>
      </c>
      <c r="Q397" s="6">
        <v>0</v>
      </c>
      <c r="R397" s="6">
        <v>0</v>
      </c>
      <c r="S397" s="7">
        <f t="shared" si="6"/>
        <v>52069881.085753471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54183327.573902257</v>
      </c>
      <c r="H398" s="5">
        <v>0</v>
      </c>
      <c r="I398" s="17">
        <v>0</v>
      </c>
      <c r="J398" s="5">
        <v>2325605.5434891907</v>
      </c>
      <c r="K398" s="5">
        <v>0</v>
      </c>
      <c r="L398" s="5">
        <v>170036.9100824194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57550105.40747387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70585610.644178718</v>
      </c>
      <c r="H399" s="5">
        <v>0</v>
      </c>
      <c r="I399" s="17">
        <v>0</v>
      </c>
      <c r="J399" s="5">
        <v>4439581.5837104078</v>
      </c>
      <c r="K399" s="5">
        <v>0</v>
      </c>
      <c r="L399" s="5">
        <v>225752.8351892326</v>
      </c>
      <c r="M399" s="5">
        <v>0</v>
      </c>
      <c r="N399" s="6">
        <v>0</v>
      </c>
      <c r="O399" s="6">
        <v>0</v>
      </c>
      <c r="P399" s="6">
        <v>725766.66</v>
      </c>
      <c r="Q399" s="6">
        <v>0</v>
      </c>
      <c r="R399" s="6">
        <v>0</v>
      </c>
      <c r="S399" s="7">
        <f t="shared" si="6"/>
        <v>75976711.723078355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90091442.88188611</v>
      </c>
      <c r="H400" s="5">
        <v>0</v>
      </c>
      <c r="I400" s="17">
        <v>0</v>
      </c>
      <c r="J400" s="5">
        <v>55319099.22674714</v>
      </c>
      <c r="K400" s="5">
        <v>0</v>
      </c>
      <c r="L400" s="5">
        <v>437544.25910320878</v>
      </c>
      <c r="M400" s="5">
        <v>0</v>
      </c>
      <c r="N400" s="6">
        <v>0</v>
      </c>
      <c r="O400" s="6">
        <v>0</v>
      </c>
      <c r="P400" s="6">
        <v>2272710.7800000003</v>
      </c>
      <c r="Q400" s="6">
        <v>0</v>
      </c>
      <c r="R400" s="6">
        <v>0</v>
      </c>
      <c r="S400" s="7">
        <f t="shared" si="6"/>
        <v>148120797.14773646</v>
      </c>
    </row>
    <row r="401" spans="1:19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23810183.702547539</v>
      </c>
      <c r="H401" s="5">
        <v>0</v>
      </c>
      <c r="I401" s="17">
        <v>0</v>
      </c>
      <c r="J401" s="5">
        <v>2279389.1402714932</v>
      </c>
      <c r="K401" s="5">
        <v>0</v>
      </c>
      <c r="L401" s="5">
        <v>78504.231222121976</v>
      </c>
      <c r="M401" s="5">
        <v>0</v>
      </c>
      <c r="N401" s="6">
        <v>0</v>
      </c>
      <c r="O401" s="6">
        <v>0</v>
      </c>
      <c r="P401" s="6">
        <v>121401</v>
      </c>
      <c r="Q401" s="6">
        <v>0</v>
      </c>
      <c r="R401" s="6">
        <v>0</v>
      </c>
      <c r="S401" s="7">
        <f t="shared" si="6"/>
        <v>26289478.074041154</v>
      </c>
    </row>
    <row r="402" spans="1:19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49073946.488031067</v>
      </c>
      <c r="H402" s="5">
        <v>0</v>
      </c>
      <c r="I402" s="17">
        <v>0</v>
      </c>
      <c r="J402" s="5">
        <v>27449943.695324279</v>
      </c>
      <c r="K402" s="5">
        <v>0</v>
      </c>
      <c r="L402" s="5">
        <v>230262.45792384446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77623462.641279191</v>
      </c>
    </row>
    <row r="403" spans="1:19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22765737.459068578</v>
      </c>
      <c r="H403" s="5">
        <v>0</v>
      </c>
      <c r="I403" s="17">
        <v>0</v>
      </c>
      <c r="J403" s="5">
        <v>87581.900452488684</v>
      </c>
      <c r="K403" s="5">
        <v>0</v>
      </c>
      <c r="L403" s="5">
        <v>68766.256849108613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23032260.016370174</v>
      </c>
    </row>
    <row r="404" spans="1:19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78370052.72106728</v>
      </c>
      <c r="H404" s="5">
        <v>0</v>
      </c>
      <c r="I404" s="17">
        <v>0</v>
      </c>
      <c r="J404" s="5">
        <v>2151689.4047259935</v>
      </c>
      <c r="K404" s="5">
        <v>0</v>
      </c>
      <c r="L404" s="5">
        <v>242292.10268544173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81818128.98847872</v>
      </c>
    </row>
    <row r="405" spans="1:19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136971549.09750018</v>
      </c>
      <c r="H405" s="5">
        <v>0</v>
      </c>
      <c r="I405" s="17">
        <v>0</v>
      </c>
      <c r="J405" s="5">
        <v>90223153.567621917</v>
      </c>
      <c r="K405" s="5">
        <v>0</v>
      </c>
      <c r="L405" s="5">
        <v>683635.01303446293</v>
      </c>
      <c r="M405" s="5">
        <v>0</v>
      </c>
      <c r="N405" s="6">
        <v>0</v>
      </c>
      <c r="O405" s="6">
        <v>0</v>
      </c>
      <c r="P405" s="6">
        <v>4979089.4400000004</v>
      </c>
      <c r="Q405" s="6">
        <v>0</v>
      </c>
      <c r="R405" s="6">
        <v>0</v>
      </c>
      <c r="S405" s="7">
        <f t="shared" si="6"/>
        <v>232857427.11815655</v>
      </c>
    </row>
    <row r="406" spans="1:19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25031730.698869415</v>
      </c>
      <c r="H406" s="5">
        <v>0</v>
      </c>
      <c r="I406" s="17">
        <v>0</v>
      </c>
      <c r="J406" s="5">
        <v>3550584.5238813478</v>
      </c>
      <c r="K406" s="5">
        <v>0</v>
      </c>
      <c r="L406" s="5">
        <v>86004.960549904034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28819502.183300667</v>
      </c>
    </row>
    <row r="407" spans="1:19" ht="15.75" thickBot="1" x14ac:dyDescent="0.3">
      <c r="G407" s="23">
        <f t="shared" ref="G407:S407" si="7">+SUBTOTAL(9,G8:G406)</f>
        <v>36899402589.161507</v>
      </c>
      <c r="H407" s="23">
        <f t="shared" si="7"/>
        <v>2198887468.2112579</v>
      </c>
      <c r="I407" s="23">
        <f t="shared" si="7"/>
        <v>33365949871.684963</v>
      </c>
      <c r="J407" s="23">
        <f>+SUBTOTAL(9,J8:J406)</f>
        <v>10220897610.815491</v>
      </c>
      <c r="K407" s="23">
        <f t="shared" si="7"/>
        <v>4805455650.4615393</v>
      </c>
      <c r="L407" s="23">
        <f t="shared" si="7"/>
        <v>8527391632.46206</v>
      </c>
      <c r="M407" s="23">
        <f t="shared" si="7"/>
        <v>2233717778.0287414</v>
      </c>
      <c r="N407" s="23">
        <f t="shared" si="7"/>
        <v>6124772049.6000977</v>
      </c>
      <c r="O407" s="23">
        <f t="shared" si="7"/>
        <v>243819129</v>
      </c>
      <c r="P407" s="23">
        <f t="shared" si="7"/>
        <v>476577506.70000005</v>
      </c>
      <c r="Q407" s="23">
        <f t="shared" si="7"/>
        <v>80603807.76000002</v>
      </c>
      <c r="R407" s="23">
        <f t="shared" si="7"/>
        <v>386891723.28600019</v>
      </c>
      <c r="S407" s="23">
        <f t="shared" si="7"/>
        <v>105564366817.17172</v>
      </c>
    </row>
    <row r="408" spans="1:19" x14ac:dyDescent="0.25">
      <c r="S408" s="21"/>
    </row>
    <row r="409" spans="1:19" x14ac:dyDescent="0.25">
      <c r="J409" s="19"/>
      <c r="S409" s="19"/>
    </row>
    <row r="410" spans="1:19" x14ac:dyDescent="0.25">
      <c r="J410" s="20"/>
      <c r="K410" s="27"/>
      <c r="L410" s="20"/>
      <c r="S410" s="19"/>
    </row>
    <row r="411" spans="1:19" x14ac:dyDescent="0.25">
      <c r="S411" s="20"/>
    </row>
    <row r="412" spans="1:19" x14ac:dyDescent="0.25">
      <c r="S412" s="20"/>
    </row>
    <row r="413" spans="1:19" x14ac:dyDescent="0.25">
      <c r="J413" s="19"/>
    </row>
    <row r="415" spans="1:19" x14ac:dyDescent="0.25">
      <c r="J415" s="20"/>
      <c r="L415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</vt:lpstr>
      <vt:lpstr>Marzo!Área_de_impresión</vt:lpstr>
      <vt:lpstr>Marzo!Títulos_a_imprimir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2023-05-29T19:00:06Z</cp:lastPrinted>
  <dcterms:created xsi:type="dcterms:W3CDTF">2017-03-31T14:53:56Z</dcterms:created>
  <dcterms:modified xsi:type="dcterms:W3CDTF">2025-10-21T16:58:22Z</dcterms:modified>
</cp:coreProperties>
</file>